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445" activeTab="0"/>
  </bookViews>
  <sheets>
    <sheet name="K79" sheetId="1" r:id="rId1"/>
  </sheets>
  <definedNames>
    <definedName name="_xlnm.Print_Titles" localSheetId="0">'K79'!$8:$9</definedName>
  </definedNames>
  <calcPr fullCalcOnLoad="1"/>
</workbook>
</file>

<file path=xl/sharedStrings.xml><?xml version="1.0" encoding="utf-8"?>
<sst xmlns="http://schemas.openxmlformats.org/spreadsheetml/2006/main" count="156" uniqueCount="93">
  <si>
    <t>PGS.TS. Lê Đức Toàn</t>
  </si>
  <si>
    <t>T.Bình</t>
  </si>
  <si>
    <t xml:space="preserve">Tỷ lệ: </t>
  </si>
  <si>
    <t>Khá</t>
  </si>
  <si>
    <t>Giỏi</t>
  </si>
  <si>
    <t>GHI
CHÚ</t>
  </si>
  <si>
    <t>XẾP 
LOẠI</t>
  </si>
  <si>
    <t>ĐTB</t>
  </si>
  <si>
    <t>NGÀY SINH</t>
  </si>
  <si>
    <t>TÊN</t>
  </si>
  <si>
    <t>HỌ</t>
  </si>
  <si>
    <t>STT</t>
  </si>
  <si>
    <t>DANH SÁCH LỚP KỸ THUẬT VIÊN XIN CẤP CHỨNG CHỈ</t>
  </si>
  <si>
    <t>GIÁM ĐỐC TT</t>
  </si>
  <si>
    <t>GIÁO VỤ TT</t>
  </si>
  <si>
    <t>Nguyễn Lê Quế Châu</t>
  </si>
  <si>
    <t>NƠI 
SINH</t>
  </si>
  <si>
    <t>BỘ GIÁO DỤC &amp; ĐÀO TẠO</t>
  </si>
  <si>
    <t>TRƯỜNG ĐẠI HỌC DUY TÂN</t>
  </si>
  <si>
    <t>PHÓ HIỆU TRƯỞNG</t>
  </si>
  <si>
    <t>Phan Phụng Hội</t>
  </si>
  <si>
    <t>XÁC NHẬN CỦA P. KH-TC</t>
  </si>
  <si>
    <t>KT. HIỆU TRƯỞNG</t>
  </si>
  <si>
    <t>Đà Nẵng</t>
  </si>
  <si>
    <t>Quảng Trị</t>
  </si>
  <si>
    <t>Quảng Nam</t>
  </si>
  <si>
    <t>Gia Lai</t>
  </si>
  <si>
    <t>Đăk Lăk</t>
  </si>
  <si>
    <t>Thư</t>
  </si>
  <si>
    <t>K20QTH1</t>
  </si>
  <si>
    <t>MSSV</t>
  </si>
  <si>
    <t>LỚP 
DTU</t>
  </si>
  <si>
    <t>LỚP
 TT</t>
  </si>
  <si>
    <t>ThS. Đặng Ngọc Trung</t>
  </si>
  <si>
    <t>Kim</t>
  </si>
  <si>
    <t>K79A</t>
  </si>
  <si>
    <t>Nguyễn Thị Ngọc</t>
  </si>
  <si>
    <t>K21YDD2</t>
  </si>
  <si>
    <t>K20VQH2</t>
  </si>
  <si>
    <t>K21QTH7</t>
  </si>
  <si>
    <t>Linh</t>
  </si>
  <si>
    <t>KHÓA K79B (Phân ngành Quản trị văn phòng)</t>
  </si>
  <si>
    <t>Ngày thi: 11, 12/7/2018 - Tại Hội đồng thi: 209 PT &amp; 03 QT</t>
  </si>
  <si>
    <t>Võ Hoài</t>
  </si>
  <si>
    <t>Cưng</t>
  </si>
  <si>
    <t>2021345430</t>
  </si>
  <si>
    <t>K79B</t>
  </si>
  <si>
    <t>Nguyễn Thị Diệu</t>
  </si>
  <si>
    <t>Hằng</t>
  </si>
  <si>
    <t>K20TDH8</t>
  </si>
  <si>
    <t>Võ Lê Thị</t>
  </si>
  <si>
    <t>Hoa</t>
  </si>
  <si>
    <t>K21QTH3</t>
  </si>
  <si>
    <t>Trương Thị Diệu</t>
  </si>
  <si>
    <t>Huyền</t>
  </si>
  <si>
    <t>Huỳnh Thị Trang</t>
  </si>
  <si>
    <t>Kiều</t>
  </si>
  <si>
    <t>Trần Thị Phương</t>
  </si>
  <si>
    <t>Phú Yên</t>
  </si>
  <si>
    <t>K21QTH1</t>
  </si>
  <si>
    <t>Nguyễn Thị Nhật</t>
  </si>
  <si>
    <t>Phạm Thị Hồng</t>
  </si>
  <si>
    <t>Luận</t>
  </si>
  <si>
    <t>Bùi Thị Thảo</t>
  </si>
  <si>
    <t>Mai</t>
  </si>
  <si>
    <t>Đặng Xuân</t>
  </si>
  <si>
    <t>Minh</t>
  </si>
  <si>
    <t>Nguyễn Phạm Ny</t>
  </si>
  <si>
    <t>Na</t>
  </si>
  <si>
    <t>K20VHD2</t>
  </si>
  <si>
    <t>2020340799</t>
  </si>
  <si>
    <t>Hoàng Thị Thanh</t>
  </si>
  <si>
    <t>Nga</t>
  </si>
  <si>
    <t>K21DLK7</t>
  </si>
  <si>
    <t>Nguyễn Đình Tú</t>
  </si>
  <si>
    <t>Quyên</t>
  </si>
  <si>
    <t>K21DLK6</t>
  </si>
  <si>
    <t>Lê Thiện</t>
  </si>
  <si>
    <t>Tín</t>
  </si>
  <si>
    <t>Trần Thanh</t>
  </si>
  <si>
    <t>Tuấn</t>
  </si>
  <si>
    <t>K19YDH2</t>
  </si>
  <si>
    <t>Vũ Thị Mỹ</t>
  </si>
  <si>
    <t>Yên</t>
  </si>
  <si>
    <t>K20YDH8</t>
  </si>
  <si>
    <t>Nguyễn Thùy</t>
  </si>
  <si>
    <t>Dương</t>
  </si>
  <si>
    <t>Huỳnh Thị</t>
  </si>
  <si>
    <t>Lên</t>
  </si>
  <si>
    <t>Đặng Minh</t>
  </si>
  <si>
    <t>Tổng số HV đậu/Dự thi: 20/20</t>
  </si>
  <si>
    <t>Danh sách này kèm theo Quyết định số:               /QĐ-ĐHDT ngày          tháng          năm 2018</t>
  </si>
  <si>
    <t>SỐ LƯỢNG: 20 Chứng chỉ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</si>
</sst>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[$-1010000]dd/mm/yyyy;@"/>
  </numFmts>
  <fonts count="58">
    <font>
      <sz val="11"/>
      <name val="Times New Roman"/>
      <family val="0"/>
    </font>
    <font>
      <sz val="11"/>
      <color indexed="8"/>
      <name val="Arial"/>
      <family val="2"/>
    </font>
    <font>
      <b/>
      <i/>
      <sz val="12"/>
      <name val="VNtimes new roman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VNtimes new roman"/>
      <family val="2"/>
    </font>
    <font>
      <sz val="12"/>
      <name val="VN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4" fillId="0" borderId="0">
      <alignment/>
      <protection/>
    </xf>
    <xf numFmtId="0" fontId="11" fillId="32" borderId="7" applyNumberFormat="0" applyFont="0" applyAlignment="0" applyProtection="0"/>
    <xf numFmtId="0" fontId="51" fillId="27" borderId="8" applyNumberFormat="0" applyAlignment="0" applyProtection="0"/>
    <xf numFmtId="9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10" fontId="3" fillId="0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4" fillId="33" borderId="12" xfId="0" applyNumberFormat="1" applyFont="1" applyFill="1" applyBorder="1" applyAlignment="1">
      <alignment horizontal="left"/>
    </xf>
    <xf numFmtId="14" fontId="5" fillId="33" borderId="11" xfId="0" applyNumberFormat="1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56" fillId="33" borderId="12" xfId="0" applyFont="1" applyFill="1" applyBorder="1" applyAlignment="1">
      <alignment horizontal="left"/>
    </xf>
    <xf numFmtId="173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6" fillId="0" borderId="10" xfId="57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/>
    </xf>
    <xf numFmtId="0" fontId="56" fillId="33" borderId="12" xfId="0" applyFont="1" applyFill="1" applyBorder="1" applyAlignment="1">
      <alignment horizontal="left"/>
    </xf>
    <xf numFmtId="0" fontId="55" fillId="33" borderId="11" xfId="0" applyFont="1" applyFill="1" applyBorder="1" applyAlignment="1">
      <alignment/>
    </xf>
    <xf numFmtId="14" fontId="57" fillId="33" borderId="1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/>
    </xf>
    <xf numFmtId="0" fontId="6" fillId="0" borderId="12" xfId="57" applyFont="1" applyFill="1" applyBorder="1" applyAlignment="1">
      <alignment horizontal="center"/>
      <protection/>
    </xf>
    <xf numFmtId="0" fontId="56" fillId="0" borderId="12" xfId="0" applyFont="1" applyBorder="1" applyAlignment="1">
      <alignment horizontal="left"/>
    </xf>
    <xf numFmtId="173" fontId="57" fillId="0" borderId="10" xfId="0" applyNumberFormat="1" applyFont="1" applyBorder="1" applyAlignment="1">
      <alignment horizontal="center"/>
    </xf>
    <xf numFmtId="0" fontId="57" fillId="0" borderId="12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7"/>
  <sheetViews>
    <sheetView tabSelected="1" zoomScale="115" zoomScaleNormal="115" zoomScalePageLayoutView="0" workbookViewId="0" topLeftCell="A1">
      <selection activeCell="B50" sqref="B50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3" width="8.28125" style="0" customWidth="1"/>
    <col min="4" max="4" width="8.57421875" style="2" customWidth="1"/>
    <col min="5" max="5" width="8.8515625" style="2" customWidth="1"/>
    <col min="6" max="6" width="11.140625" style="0" customWidth="1"/>
    <col min="7" max="7" width="9.8515625" style="0" customWidth="1"/>
    <col min="8" max="8" width="9.140625" style="0" customWidth="1"/>
    <col min="9" max="9" width="7.8515625" style="0" customWidth="1"/>
    <col min="10" max="10" width="11.8515625" style="0" customWidth="1"/>
    <col min="11" max="11" width="6.00390625" style="0" customWidth="1"/>
    <col min="12" max="12" width="9.140625" style="0" customWidth="1"/>
    <col min="13" max="13" width="4.57421875" style="0" customWidth="1"/>
    <col min="14" max="15" width="4.7109375" style="0" customWidth="1"/>
    <col min="16" max="16" width="6.28125" style="0" bestFit="1" customWidth="1"/>
    <col min="17" max="17" width="4.8515625" style="0" customWidth="1"/>
    <col min="18" max="18" width="9.00390625" style="0" customWidth="1"/>
    <col min="19" max="62" width="8.8515625" style="1" customWidth="1"/>
  </cols>
  <sheetData>
    <row r="1" spans="1:100" s="10" customFormat="1" ht="21" customHeight="1">
      <c r="A1" s="62" t="s">
        <v>17</v>
      </c>
      <c r="B1" s="62"/>
      <c r="C1" s="58" t="s">
        <v>12</v>
      </c>
      <c r="D1" s="58"/>
      <c r="E1" s="58"/>
      <c r="F1" s="58"/>
      <c r="G1" s="58"/>
      <c r="H1" s="58"/>
      <c r="I1" s="58"/>
      <c r="J1" s="58"/>
      <c r="K1" s="58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</row>
    <row r="2" spans="1:100" s="10" customFormat="1" ht="21" customHeight="1">
      <c r="A2" s="71" t="s">
        <v>18</v>
      </c>
      <c r="B2" s="71"/>
      <c r="C2" s="58" t="s">
        <v>41</v>
      </c>
      <c r="D2" s="58"/>
      <c r="E2" s="58"/>
      <c r="F2" s="58"/>
      <c r="G2" s="58"/>
      <c r="H2" s="58"/>
      <c r="I2" s="58"/>
      <c r="J2" s="58"/>
      <c r="K2" s="58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</row>
    <row r="3" spans="3:100" s="12" customFormat="1" ht="21" customHeight="1">
      <c r="C3" s="59" t="s">
        <v>42</v>
      </c>
      <c r="D3" s="59"/>
      <c r="E3" s="59"/>
      <c r="F3" s="59"/>
      <c r="G3" s="59"/>
      <c r="H3" s="59"/>
      <c r="I3" s="59"/>
      <c r="J3" s="59"/>
      <c r="K3" s="5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</row>
    <row r="4" spans="3:100" s="10" customFormat="1" ht="21" customHeight="1">
      <c r="C4" s="60" t="s">
        <v>92</v>
      </c>
      <c r="D4" s="60"/>
      <c r="E4" s="60"/>
      <c r="F4" s="60"/>
      <c r="G4" s="60"/>
      <c r="H4" s="60"/>
      <c r="I4" s="60"/>
      <c r="J4" s="60"/>
      <c r="K4" s="60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</row>
    <row r="5" spans="3:100" s="10" customFormat="1" ht="9.75" customHeight="1">
      <c r="C5" s="15"/>
      <c r="D5" s="15"/>
      <c r="E5" s="15"/>
      <c r="F5" s="15"/>
      <c r="G5" s="15"/>
      <c r="H5" s="15"/>
      <c r="I5" s="15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</row>
    <row r="6" spans="1:100" s="10" customFormat="1" ht="18.75" customHeight="1">
      <c r="A6" s="26" t="s">
        <v>91</v>
      </c>
      <c r="C6" s="15"/>
      <c r="D6" s="15"/>
      <c r="E6" s="15"/>
      <c r="F6" s="15"/>
      <c r="G6" s="15"/>
      <c r="H6" s="15"/>
      <c r="I6" s="15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</row>
    <row r="7" spans="19:62" ht="8.25" customHeight="1"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</row>
    <row r="8" spans="1:11" s="14" customFormat="1" ht="23.25" customHeight="1">
      <c r="A8" s="61" t="s">
        <v>11</v>
      </c>
      <c r="B8" s="69" t="s">
        <v>10</v>
      </c>
      <c r="C8" s="70" t="s">
        <v>9</v>
      </c>
      <c r="D8" s="63" t="s">
        <v>8</v>
      </c>
      <c r="E8" s="63" t="s">
        <v>16</v>
      </c>
      <c r="F8" s="64" t="s">
        <v>31</v>
      </c>
      <c r="G8" s="67" t="s">
        <v>30</v>
      </c>
      <c r="H8" s="63" t="s">
        <v>32</v>
      </c>
      <c r="I8" s="61" t="s">
        <v>7</v>
      </c>
      <c r="J8" s="63" t="s">
        <v>6</v>
      </c>
      <c r="K8" s="64" t="s">
        <v>5</v>
      </c>
    </row>
    <row r="9" spans="1:11" s="9" customFormat="1" ht="23.25" customHeight="1">
      <c r="A9" s="61"/>
      <c r="B9" s="69"/>
      <c r="C9" s="70"/>
      <c r="D9" s="63"/>
      <c r="E9" s="63"/>
      <c r="F9" s="68"/>
      <c r="G9" s="68"/>
      <c r="H9" s="63"/>
      <c r="I9" s="61"/>
      <c r="J9" s="61"/>
      <c r="K9" s="65"/>
    </row>
    <row r="10" spans="1:11" s="9" customFormat="1" ht="27" customHeight="1">
      <c r="A10" s="30">
        <v>1</v>
      </c>
      <c r="B10" s="40" t="s">
        <v>43</v>
      </c>
      <c r="C10" s="41" t="s">
        <v>44</v>
      </c>
      <c r="D10" s="18">
        <v>34979</v>
      </c>
      <c r="E10" s="19" t="s">
        <v>24</v>
      </c>
      <c r="F10" s="19" t="s">
        <v>29</v>
      </c>
      <c r="G10" s="72" t="s">
        <v>45</v>
      </c>
      <c r="H10" s="83" t="s">
        <v>46</v>
      </c>
      <c r="I10" s="48">
        <v>8.170000000000002</v>
      </c>
      <c r="J10" s="29" t="s">
        <v>4</v>
      </c>
      <c r="K10" s="47"/>
    </row>
    <row r="11" spans="1:11" s="9" customFormat="1" ht="27" customHeight="1">
      <c r="A11" s="30">
        <v>2</v>
      </c>
      <c r="B11" s="22" t="s">
        <v>47</v>
      </c>
      <c r="C11" s="20" t="s">
        <v>48</v>
      </c>
      <c r="D11" s="38">
        <v>35181</v>
      </c>
      <c r="E11" s="39" t="s">
        <v>27</v>
      </c>
      <c r="F11" s="39" t="s">
        <v>49</v>
      </c>
      <c r="G11" s="73">
        <v>2020525594</v>
      </c>
      <c r="H11" s="83" t="s">
        <v>46</v>
      </c>
      <c r="I11" s="48">
        <v>8.020000000000001</v>
      </c>
      <c r="J11" s="29" t="s">
        <v>4</v>
      </c>
      <c r="K11" s="47"/>
    </row>
    <row r="12" spans="1:11" s="9" customFormat="1" ht="27" customHeight="1">
      <c r="A12" s="30">
        <v>3</v>
      </c>
      <c r="B12" s="22" t="s">
        <v>50</v>
      </c>
      <c r="C12" s="37" t="s">
        <v>51</v>
      </c>
      <c r="D12" s="38">
        <v>35571</v>
      </c>
      <c r="E12" s="39" t="s">
        <v>23</v>
      </c>
      <c r="F12" s="39" t="s">
        <v>52</v>
      </c>
      <c r="G12" s="73">
        <v>2120213418</v>
      </c>
      <c r="H12" s="83" t="s">
        <v>46</v>
      </c>
      <c r="I12" s="48">
        <v>7.43</v>
      </c>
      <c r="J12" s="29" t="s">
        <v>3</v>
      </c>
      <c r="K12" s="47"/>
    </row>
    <row r="13" spans="1:11" s="9" customFormat="1" ht="27" customHeight="1">
      <c r="A13" s="30">
        <v>4</v>
      </c>
      <c r="B13" s="43" t="s">
        <v>53</v>
      </c>
      <c r="C13" s="42" t="s">
        <v>54</v>
      </c>
      <c r="D13" s="44">
        <v>35362</v>
      </c>
      <c r="E13" s="45" t="s">
        <v>25</v>
      </c>
      <c r="F13" s="45" t="s">
        <v>38</v>
      </c>
      <c r="G13" s="74">
        <v>2020345278</v>
      </c>
      <c r="H13" s="83" t="s">
        <v>46</v>
      </c>
      <c r="I13" s="48">
        <v>7.99</v>
      </c>
      <c r="J13" s="29" t="s">
        <v>4</v>
      </c>
      <c r="K13" s="47"/>
    </row>
    <row r="14" spans="1:11" s="9" customFormat="1" ht="27" customHeight="1">
      <c r="A14" s="30">
        <v>5</v>
      </c>
      <c r="B14" s="22" t="s">
        <v>55</v>
      </c>
      <c r="C14" s="37" t="s">
        <v>56</v>
      </c>
      <c r="D14" s="38">
        <v>35228</v>
      </c>
      <c r="E14" s="39" t="s">
        <v>23</v>
      </c>
      <c r="F14" s="39" t="s">
        <v>38</v>
      </c>
      <c r="G14" s="73">
        <v>2020357028</v>
      </c>
      <c r="H14" s="83" t="s">
        <v>46</v>
      </c>
      <c r="I14" s="48">
        <v>8.24</v>
      </c>
      <c r="J14" s="29" t="s">
        <v>4</v>
      </c>
      <c r="K14" s="47"/>
    </row>
    <row r="15" spans="1:11" s="9" customFormat="1" ht="27" customHeight="1">
      <c r="A15" s="30">
        <v>6</v>
      </c>
      <c r="B15" s="22" t="s">
        <v>57</v>
      </c>
      <c r="C15" s="20" t="s">
        <v>56</v>
      </c>
      <c r="D15" s="38">
        <v>35567</v>
      </c>
      <c r="E15" s="39" t="s">
        <v>58</v>
      </c>
      <c r="F15" s="39" t="s">
        <v>59</v>
      </c>
      <c r="G15" s="73">
        <v>2120213376</v>
      </c>
      <c r="H15" s="83" t="s">
        <v>46</v>
      </c>
      <c r="I15" s="48">
        <v>8.16</v>
      </c>
      <c r="J15" s="29" t="s">
        <v>4</v>
      </c>
      <c r="K15" s="47"/>
    </row>
    <row r="16" spans="1:11" s="9" customFormat="1" ht="27" customHeight="1">
      <c r="A16" s="30">
        <v>7</v>
      </c>
      <c r="B16" s="43" t="s">
        <v>36</v>
      </c>
      <c r="C16" s="42" t="s">
        <v>34</v>
      </c>
      <c r="D16" s="44">
        <v>35728</v>
      </c>
      <c r="E16" s="45" t="s">
        <v>23</v>
      </c>
      <c r="F16" s="45" t="s">
        <v>52</v>
      </c>
      <c r="G16" s="74">
        <v>2120213394</v>
      </c>
      <c r="H16" s="83" t="s">
        <v>46</v>
      </c>
      <c r="I16" s="48">
        <v>7.470000000000001</v>
      </c>
      <c r="J16" s="29" t="s">
        <v>3</v>
      </c>
      <c r="K16" s="47"/>
    </row>
    <row r="17" spans="1:11" s="9" customFormat="1" ht="27" customHeight="1">
      <c r="A17" s="30">
        <v>8</v>
      </c>
      <c r="B17" s="25" t="s">
        <v>60</v>
      </c>
      <c r="C17" s="20" t="s">
        <v>40</v>
      </c>
      <c r="D17" s="18">
        <v>35070</v>
      </c>
      <c r="E17" s="19" t="s">
        <v>23</v>
      </c>
      <c r="F17" s="19" t="s">
        <v>38</v>
      </c>
      <c r="G17" s="75">
        <v>2020355501</v>
      </c>
      <c r="H17" s="83" t="s">
        <v>46</v>
      </c>
      <c r="I17" s="48">
        <v>7.9</v>
      </c>
      <c r="J17" s="29" t="s">
        <v>3</v>
      </c>
      <c r="K17" s="47"/>
    </row>
    <row r="18" spans="1:11" s="9" customFormat="1" ht="27" customHeight="1">
      <c r="A18" s="30">
        <v>9</v>
      </c>
      <c r="B18" s="22" t="s">
        <v>61</v>
      </c>
      <c r="C18" s="37" t="s">
        <v>62</v>
      </c>
      <c r="D18" s="38">
        <v>35237</v>
      </c>
      <c r="E18" s="39" t="s">
        <v>23</v>
      </c>
      <c r="F18" s="39" t="s">
        <v>38</v>
      </c>
      <c r="G18" s="73">
        <v>2020355474</v>
      </c>
      <c r="H18" s="83" t="s">
        <v>46</v>
      </c>
      <c r="I18" s="48">
        <v>8.040000000000001</v>
      </c>
      <c r="J18" s="29" t="s">
        <v>4</v>
      </c>
      <c r="K18" s="47"/>
    </row>
    <row r="19" spans="1:11" s="9" customFormat="1" ht="27" customHeight="1">
      <c r="A19" s="30">
        <v>10</v>
      </c>
      <c r="B19" s="25" t="s">
        <v>63</v>
      </c>
      <c r="C19" s="20" t="s">
        <v>64</v>
      </c>
      <c r="D19" s="18">
        <v>34775</v>
      </c>
      <c r="E19" s="19" t="s">
        <v>23</v>
      </c>
      <c r="F19" s="19" t="s">
        <v>38</v>
      </c>
      <c r="G19" s="75">
        <v>2020357035</v>
      </c>
      <c r="H19" s="83" t="s">
        <v>46</v>
      </c>
      <c r="I19" s="48">
        <v>8.190000000000001</v>
      </c>
      <c r="J19" s="29" t="s">
        <v>4</v>
      </c>
      <c r="K19" s="47"/>
    </row>
    <row r="20" spans="1:11" s="9" customFormat="1" ht="27" customHeight="1">
      <c r="A20" s="30">
        <v>11</v>
      </c>
      <c r="B20" s="25" t="s">
        <v>65</v>
      </c>
      <c r="C20" s="76" t="s">
        <v>66</v>
      </c>
      <c r="D20" s="18">
        <v>35660</v>
      </c>
      <c r="E20" s="19" t="s">
        <v>23</v>
      </c>
      <c r="F20" s="19" t="s">
        <v>39</v>
      </c>
      <c r="G20" s="75">
        <v>2121217938</v>
      </c>
      <c r="H20" s="83" t="s">
        <v>46</v>
      </c>
      <c r="I20" s="48">
        <v>7.859999999999999</v>
      </c>
      <c r="J20" s="29" t="s">
        <v>3</v>
      </c>
      <c r="K20" s="47"/>
    </row>
    <row r="21" spans="1:11" s="9" customFormat="1" ht="27" customHeight="1">
      <c r="A21" s="30">
        <v>12</v>
      </c>
      <c r="B21" s="77" t="s">
        <v>67</v>
      </c>
      <c r="C21" s="20" t="s">
        <v>68</v>
      </c>
      <c r="D21" s="18">
        <v>35070</v>
      </c>
      <c r="E21" s="19" t="s">
        <v>23</v>
      </c>
      <c r="F21" s="19" t="s">
        <v>69</v>
      </c>
      <c r="G21" s="75" t="s">
        <v>70</v>
      </c>
      <c r="H21" s="83" t="s">
        <v>46</v>
      </c>
      <c r="I21" s="48">
        <v>8.370000000000001</v>
      </c>
      <c r="J21" s="29" t="s">
        <v>4</v>
      </c>
      <c r="K21" s="47"/>
    </row>
    <row r="22" spans="1:11" s="9" customFormat="1" ht="27" customHeight="1">
      <c r="A22" s="30">
        <v>13</v>
      </c>
      <c r="B22" s="25" t="s">
        <v>71</v>
      </c>
      <c r="C22" s="20" t="s">
        <v>72</v>
      </c>
      <c r="D22" s="18">
        <v>35601</v>
      </c>
      <c r="E22" s="19" t="s">
        <v>27</v>
      </c>
      <c r="F22" s="19" t="s">
        <v>73</v>
      </c>
      <c r="G22" s="75">
        <v>2120718699</v>
      </c>
      <c r="H22" s="83" t="s">
        <v>46</v>
      </c>
      <c r="I22" s="48">
        <v>8.11</v>
      </c>
      <c r="J22" s="29" t="s">
        <v>4</v>
      </c>
      <c r="K22" s="47"/>
    </row>
    <row r="23" spans="1:11" s="9" customFormat="1" ht="27" customHeight="1">
      <c r="A23" s="30">
        <v>14</v>
      </c>
      <c r="B23" s="22" t="s">
        <v>74</v>
      </c>
      <c r="C23" s="28" t="s">
        <v>75</v>
      </c>
      <c r="D23" s="24">
        <v>35583</v>
      </c>
      <c r="E23" s="23" t="s">
        <v>23</v>
      </c>
      <c r="F23" s="46" t="s">
        <v>76</v>
      </c>
      <c r="G23" s="78">
        <v>2120713659</v>
      </c>
      <c r="H23" s="83" t="s">
        <v>46</v>
      </c>
      <c r="I23" s="48">
        <v>7.67</v>
      </c>
      <c r="J23" s="29" t="s">
        <v>3</v>
      </c>
      <c r="K23" s="47"/>
    </row>
    <row r="24" spans="1:11" s="9" customFormat="1" ht="27" customHeight="1">
      <c r="A24" s="30">
        <v>15</v>
      </c>
      <c r="B24" s="79" t="s">
        <v>77</v>
      </c>
      <c r="C24" s="42" t="s">
        <v>78</v>
      </c>
      <c r="D24" s="80">
        <v>35739</v>
      </c>
      <c r="E24" s="53" t="s">
        <v>25</v>
      </c>
      <c r="F24" s="53" t="s">
        <v>52</v>
      </c>
      <c r="G24" s="81">
        <v>2121217469</v>
      </c>
      <c r="H24" s="83" t="s">
        <v>46</v>
      </c>
      <c r="I24" s="48">
        <v>7.7</v>
      </c>
      <c r="J24" s="29" t="s">
        <v>3</v>
      </c>
      <c r="K24" s="47"/>
    </row>
    <row r="25" spans="1:11" s="9" customFormat="1" ht="27" customHeight="1">
      <c r="A25" s="30">
        <v>16</v>
      </c>
      <c r="B25" s="25" t="s">
        <v>79</v>
      </c>
      <c r="C25" s="20" t="s">
        <v>80</v>
      </c>
      <c r="D25" s="18">
        <v>34467</v>
      </c>
      <c r="E25" s="19" t="s">
        <v>23</v>
      </c>
      <c r="F25" s="19" t="s">
        <v>81</v>
      </c>
      <c r="G25" s="82">
        <v>1921524856</v>
      </c>
      <c r="H25" s="83" t="s">
        <v>46</v>
      </c>
      <c r="I25" s="48">
        <v>8.719999999999999</v>
      </c>
      <c r="J25" s="29" t="s">
        <v>4</v>
      </c>
      <c r="K25" s="47"/>
    </row>
    <row r="26" spans="1:11" s="9" customFormat="1" ht="27" customHeight="1">
      <c r="A26" s="30">
        <v>17</v>
      </c>
      <c r="B26" s="22" t="s">
        <v>82</v>
      </c>
      <c r="C26" s="28" t="s">
        <v>83</v>
      </c>
      <c r="D26" s="24">
        <v>35350</v>
      </c>
      <c r="E26" s="23" t="s">
        <v>26</v>
      </c>
      <c r="F26" s="46" t="s">
        <v>84</v>
      </c>
      <c r="G26" s="78">
        <v>2020527597</v>
      </c>
      <c r="H26" s="83" t="s">
        <v>46</v>
      </c>
      <c r="I26" s="48">
        <v>8.68</v>
      </c>
      <c r="J26" s="29" t="s">
        <v>4</v>
      </c>
      <c r="K26" s="47"/>
    </row>
    <row r="27" spans="1:11" s="9" customFormat="1" ht="27" customHeight="1">
      <c r="A27" s="30">
        <v>18</v>
      </c>
      <c r="B27" s="49" t="s">
        <v>85</v>
      </c>
      <c r="C27" s="50" t="s">
        <v>86</v>
      </c>
      <c r="D27" s="51">
        <v>35514</v>
      </c>
      <c r="E27" s="52" t="s">
        <v>58</v>
      </c>
      <c r="F27" s="52" t="s">
        <v>37</v>
      </c>
      <c r="G27" s="52">
        <v>2120516560</v>
      </c>
      <c r="H27" s="36" t="s">
        <v>35</v>
      </c>
      <c r="I27" s="48">
        <v>7.475625</v>
      </c>
      <c r="J27" s="29" t="s">
        <v>3</v>
      </c>
      <c r="K27" s="47"/>
    </row>
    <row r="28" spans="1:11" s="9" customFormat="1" ht="27" customHeight="1">
      <c r="A28" s="30">
        <v>19</v>
      </c>
      <c r="B28" s="49" t="s">
        <v>87</v>
      </c>
      <c r="C28" s="50" t="s">
        <v>88</v>
      </c>
      <c r="D28" s="51">
        <v>35322</v>
      </c>
      <c r="E28" s="52" t="s">
        <v>23</v>
      </c>
      <c r="F28" s="52" t="s">
        <v>37</v>
      </c>
      <c r="G28" s="52">
        <v>2120519833</v>
      </c>
      <c r="H28" s="36" t="s">
        <v>35</v>
      </c>
      <c r="I28" s="48">
        <v>8.216875</v>
      </c>
      <c r="J28" s="29" t="s">
        <v>4</v>
      </c>
      <c r="K28" s="47"/>
    </row>
    <row r="29" spans="1:11" s="9" customFormat="1" ht="27" customHeight="1">
      <c r="A29" s="30">
        <v>20</v>
      </c>
      <c r="B29" s="25" t="s">
        <v>89</v>
      </c>
      <c r="C29" s="20" t="s">
        <v>28</v>
      </c>
      <c r="D29" s="18">
        <v>35736</v>
      </c>
      <c r="E29" s="19" t="s">
        <v>23</v>
      </c>
      <c r="F29" s="19" t="s">
        <v>37</v>
      </c>
      <c r="G29" s="19">
        <v>2120256802</v>
      </c>
      <c r="H29" s="36" t="s">
        <v>35</v>
      </c>
      <c r="I29" s="48">
        <v>7.478750000000001</v>
      </c>
      <c r="J29" s="29" t="s">
        <v>3</v>
      </c>
      <c r="K29" s="47"/>
    </row>
    <row r="30" spans="1:12" s="3" customFormat="1" ht="30" customHeight="1" hidden="1">
      <c r="A30" s="66" t="s">
        <v>90</v>
      </c>
      <c r="B30" s="66"/>
      <c r="C30" s="66"/>
      <c r="D30" s="8"/>
      <c r="F30" s="7" t="s">
        <v>2</v>
      </c>
      <c r="G30" s="21">
        <f>COUNTIF($J$10:$J$29,"Giỏi")/COUNTA($J$10:$J$29)</f>
        <v>0.6</v>
      </c>
      <c r="H30" s="7" t="s">
        <v>4</v>
      </c>
      <c r="I30" s="7" t="str">
        <f>CONCATENATE(COUNTIF($J$10:$J$29,"Giỏi")," HV")</f>
        <v>12 HV</v>
      </c>
      <c r="L30" s="9"/>
    </row>
    <row r="31" spans="1:9" s="3" customFormat="1" ht="23.25" customHeight="1" hidden="1">
      <c r="A31" s="7"/>
      <c r="B31" s="7"/>
      <c r="C31" s="7"/>
      <c r="D31" s="8"/>
      <c r="F31" s="7" t="s">
        <v>2</v>
      </c>
      <c r="G31" s="21">
        <f>COUNTIF($J$10:$J$29,"Khá")/COUNTA($J$10:$J$29)</f>
        <v>0.4</v>
      </c>
      <c r="H31" s="7" t="s">
        <v>3</v>
      </c>
      <c r="I31" s="7" t="str">
        <f>CONCATENATE(COUNTIF($J$10:$J$29,"Khá")," HV")</f>
        <v>8 HV</v>
      </c>
    </row>
    <row r="32" spans="1:9" s="3" customFormat="1" ht="23.25" customHeight="1" hidden="1">
      <c r="A32" s="7"/>
      <c r="B32" s="7"/>
      <c r="C32" s="7"/>
      <c r="D32" s="8"/>
      <c r="F32" s="7" t="s">
        <v>2</v>
      </c>
      <c r="G32" s="21">
        <f>COUNTIF($J$10:$J$29,"Trung bình")/COUNTA($J$10:$J$29)</f>
        <v>0</v>
      </c>
      <c r="H32" s="7" t="s">
        <v>1</v>
      </c>
      <c r="I32" s="7" t="str">
        <f>CONCATENATE(COUNTIF($J$10:$J$29,"Trung bình")," HV")</f>
        <v>0 HV</v>
      </c>
    </row>
    <row r="33" spans="1:9" s="3" customFormat="1" ht="15" customHeight="1" hidden="1">
      <c r="A33" s="7"/>
      <c r="B33" s="7"/>
      <c r="C33" s="7"/>
      <c r="D33" s="8"/>
      <c r="E33" s="7"/>
      <c r="F33" s="6"/>
      <c r="G33" s="4"/>
      <c r="H33" s="5"/>
      <c r="I33" s="4"/>
    </row>
    <row r="34" spans="1:20" s="33" customFormat="1" ht="25.5" customHeight="1" hidden="1">
      <c r="A34" s="57" t="s">
        <v>14</v>
      </c>
      <c r="B34" s="57"/>
      <c r="C34" s="54" t="s">
        <v>13</v>
      </c>
      <c r="D34" s="54"/>
      <c r="E34" s="54"/>
      <c r="F34" s="54" t="s">
        <v>21</v>
      </c>
      <c r="G34" s="54"/>
      <c r="H34" s="54"/>
      <c r="I34" s="54" t="s">
        <v>22</v>
      </c>
      <c r="J34" s="54"/>
      <c r="K34" s="54"/>
      <c r="L34" s="32"/>
      <c r="T34" s="34"/>
    </row>
    <row r="35" spans="2:20" s="16" customFormat="1" ht="21" customHeight="1" hidden="1">
      <c r="B35" s="17"/>
      <c r="I35" s="55" t="s">
        <v>19</v>
      </c>
      <c r="J35" s="55"/>
      <c r="K35" s="55"/>
      <c r="T35" s="31"/>
    </row>
    <row r="36" spans="2:20" s="16" customFormat="1" ht="19.5" customHeight="1" hidden="1">
      <c r="B36" s="17"/>
      <c r="T36" s="31"/>
    </row>
    <row r="37" spans="2:20" s="16" customFormat="1" ht="19.5" customHeight="1" hidden="1">
      <c r="B37" s="17"/>
      <c r="T37" s="31"/>
    </row>
    <row r="38" spans="2:20" s="16" customFormat="1" ht="19.5" customHeight="1" hidden="1">
      <c r="B38" s="17"/>
      <c r="T38" s="31"/>
    </row>
    <row r="39" spans="1:20" s="16" customFormat="1" ht="15.75" hidden="1">
      <c r="A39" s="56" t="s">
        <v>15</v>
      </c>
      <c r="B39" s="56"/>
      <c r="C39" s="56" t="s">
        <v>33</v>
      </c>
      <c r="D39" s="56"/>
      <c r="E39" s="56"/>
      <c r="F39" s="56" t="s">
        <v>20</v>
      </c>
      <c r="G39" s="56"/>
      <c r="H39" s="56"/>
      <c r="I39" s="56" t="s">
        <v>0</v>
      </c>
      <c r="J39" s="56"/>
      <c r="K39" s="56"/>
      <c r="L39" s="35"/>
      <c r="M39" s="35"/>
      <c r="T39" s="31"/>
    </row>
    <row r="40" spans="1:18" s="16" customFormat="1" ht="15.75">
      <c r="A40" s="27"/>
      <c r="B40" s="27"/>
      <c r="C40" s="27"/>
      <c r="D40" s="27"/>
      <c r="E40" s="27"/>
      <c r="F40" s="27"/>
      <c r="G40" s="27"/>
      <c r="H40" s="27"/>
      <c r="I40" s="27"/>
      <c r="J40" s="35"/>
      <c r="K40" s="35"/>
      <c r="R40" s="31"/>
    </row>
    <row r="41" spans="1:18" s="16" customFormat="1" ht="15.75">
      <c r="A41" s="27"/>
      <c r="B41" s="27"/>
      <c r="C41" s="27"/>
      <c r="D41" s="27"/>
      <c r="E41" s="27"/>
      <c r="F41" s="27"/>
      <c r="G41" s="27"/>
      <c r="H41" s="27"/>
      <c r="I41" s="27"/>
      <c r="J41" s="35"/>
      <c r="K41" s="35"/>
      <c r="R41" s="31"/>
    </row>
    <row r="42" spans="1:18" s="16" customFormat="1" ht="15.75">
      <c r="A42" s="27"/>
      <c r="B42" s="27"/>
      <c r="C42" s="27"/>
      <c r="D42" s="27"/>
      <c r="E42" s="27"/>
      <c r="F42" s="27"/>
      <c r="G42" s="27"/>
      <c r="H42" s="27"/>
      <c r="I42" s="27"/>
      <c r="J42" s="35"/>
      <c r="K42" s="35"/>
      <c r="R42" s="31"/>
    </row>
    <row r="43" spans="1:18" s="16" customFormat="1" ht="15.75">
      <c r="A43" s="27"/>
      <c r="B43" s="27"/>
      <c r="C43" s="27"/>
      <c r="D43" s="27"/>
      <c r="E43" s="27"/>
      <c r="F43" s="27"/>
      <c r="G43" s="27"/>
      <c r="H43" s="27"/>
      <c r="I43" s="27"/>
      <c r="J43" s="35"/>
      <c r="K43" s="35"/>
      <c r="R43" s="31"/>
    </row>
    <row r="44" spans="1:18" s="16" customFormat="1" ht="15.75">
      <c r="A44" s="27"/>
      <c r="B44" s="27"/>
      <c r="C44" s="27"/>
      <c r="D44" s="27"/>
      <c r="E44" s="27"/>
      <c r="F44" s="27"/>
      <c r="G44" s="27"/>
      <c r="H44" s="27"/>
      <c r="I44" s="27"/>
      <c r="J44" s="35"/>
      <c r="K44" s="35"/>
      <c r="R44" s="31"/>
    </row>
    <row r="45" spans="1:18" s="16" customFormat="1" ht="15.75">
      <c r="A45" s="27"/>
      <c r="B45" s="27"/>
      <c r="C45" s="27"/>
      <c r="D45" s="27"/>
      <c r="E45" s="27"/>
      <c r="F45" s="27"/>
      <c r="G45" s="27"/>
      <c r="H45" s="27"/>
      <c r="I45" s="27"/>
      <c r="J45" s="35"/>
      <c r="K45" s="35"/>
      <c r="R45" s="31"/>
    </row>
    <row r="46" spans="1:18" s="16" customFormat="1" ht="15.75">
      <c r="A46" s="27"/>
      <c r="B46" s="27"/>
      <c r="C46" s="27"/>
      <c r="D46" s="27"/>
      <c r="E46" s="27"/>
      <c r="F46" s="27"/>
      <c r="G46" s="27"/>
      <c r="H46" s="27"/>
      <c r="I46" s="27"/>
      <c r="J46" s="35"/>
      <c r="K46" s="35"/>
      <c r="R46" s="31"/>
    </row>
    <row r="47" spans="1:18" s="16" customFormat="1" ht="15.75">
      <c r="A47" s="27"/>
      <c r="B47" s="27"/>
      <c r="C47" s="27"/>
      <c r="D47" s="27"/>
      <c r="E47" s="27"/>
      <c r="F47" s="27"/>
      <c r="G47" s="27"/>
      <c r="H47" s="27"/>
      <c r="I47" s="27"/>
      <c r="J47" s="35"/>
      <c r="K47" s="35"/>
      <c r="R47" s="31"/>
    </row>
  </sheetData>
  <sheetProtection/>
  <mergeCells count="27">
    <mergeCell ref="A30:C30"/>
    <mergeCell ref="A34:B34"/>
    <mergeCell ref="A39:B39"/>
    <mergeCell ref="A1:B1"/>
    <mergeCell ref="A2:B2"/>
    <mergeCell ref="C1:K1"/>
    <mergeCell ref="C2:K2"/>
    <mergeCell ref="C3:K3"/>
    <mergeCell ref="I8:I9"/>
    <mergeCell ref="J8:J9"/>
    <mergeCell ref="A8:A9"/>
    <mergeCell ref="B8:B9"/>
    <mergeCell ref="C8:C9"/>
    <mergeCell ref="D8:D9"/>
    <mergeCell ref="E8:E9"/>
    <mergeCell ref="H8:H9"/>
    <mergeCell ref="C4:K4"/>
    <mergeCell ref="F8:F9"/>
    <mergeCell ref="G8:G9"/>
    <mergeCell ref="K8:K9"/>
    <mergeCell ref="F39:H39"/>
    <mergeCell ref="I39:K39"/>
    <mergeCell ref="C34:E34"/>
    <mergeCell ref="F34:H34"/>
    <mergeCell ref="I34:K34"/>
    <mergeCell ref="I35:K35"/>
    <mergeCell ref="C39:E39"/>
  </mergeCells>
  <printOptions horizont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HONGGIANG13</dc:creator>
  <cp:keywords/>
  <dc:description/>
  <cp:lastModifiedBy>Win 8.1 Version 2</cp:lastModifiedBy>
  <cp:lastPrinted>2018-08-02T08:14:18Z</cp:lastPrinted>
  <dcterms:created xsi:type="dcterms:W3CDTF">2011-10-18T08:58:40Z</dcterms:created>
  <dcterms:modified xsi:type="dcterms:W3CDTF">2018-08-02T08:16:18Z</dcterms:modified>
  <cp:category/>
  <cp:version/>
  <cp:contentType/>
  <cp:contentStatus/>
</cp:coreProperties>
</file>