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K78KT" sheetId="1" r:id="rId1"/>
  </sheets>
  <definedNames>
    <definedName name="_xlnm.Print_Titles" localSheetId="0">'K78KT'!$8:$9</definedName>
  </definedNames>
  <calcPr fullCalcOnLoad="1"/>
</workbook>
</file>

<file path=xl/sharedStrings.xml><?xml version="1.0" encoding="utf-8"?>
<sst xmlns="http://schemas.openxmlformats.org/spreadsheetml/2006/main" count="362" uniqueCount="150">
  <si>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</si>
  <si>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</si>
  <si>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</si>
  <si>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</si>
  <si>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</si>
  <si>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</si>
  <si>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</si>
  <si>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</si>
  <si>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</si>
  <si>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</si>
  <si>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</si>
  <si>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</si>
  <si>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</si>
  <si>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</si>
  <si>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</si>
  <si>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</si>
  <si>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</si>
  <si>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</si>
  <si>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</si>
  <si>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</si>
  <si>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Phan Phụng Hội</t>
  </si>
  <si>
    <t>XÁC NHẬN CỦA P. KH-TC</t>
  </si>
  <si>
    <t>KT. HIỆU TRƯỞNG</t>
  </si>
  <si>
    <t>Hằng</t>
  </si>
  <si>
    <t>K77AKT</t>
  </si>
  <si>
    <t>Hiền</t>
  </si>
  <si>
    <t>Đà Nẵng</t>
  </si>
  <si>
    <t>Quảng Trị</t>
  </si>
  <si>
    <t>Nguyễn Thị Phương</t>
  </si>
  <si>
    <t>Quảng Nam</t>
  </si>
  <si>
    <t>Thảo</t>
  </si>
  <si>
    <t>Quảng Bình</t>
  </si>
  <si>
    <t>Kon Tum</t>
  </si>
  <si>
    <t>Phương</t>
  </si>
  <si>
    <t>Tâm</t>
  </si>
  <si>
    <t>Trang</t>
  </si>
  <si>
    <t>Trần Thị Như</t>
  </si>
  <si>
    <t>Quảng Ngãi</t>
  </si>
  <si>
    <t>Trần Thanh</t>
  </si>
  <si>
    <t>Huyền</t>
  </si>
  <si>
    <t>Nguyễn Thị</t>
  </si>
  <si>
    <t>Lê</t>
  </si>
  <si>
    <t>Liên</t>
  </si>
  <si>
    <t>Trâm</t>
  </si>
  <si>
    <t>Giang</t>
  </si>
  <si>
    <t>Phú Yên</t>
  </si>
  <si>
    <t>Nguyễn Ngọc</t>
  </si>
  <si>
    <t>Nhung</t>
  </si>
  <si>
    <t>Phượng</t>
  </si>
  <si>
    <t>Lê Thị Thanh</t>
  </si>
  <si>
    <t>Yến</t>
  </si>
  <si>
    <t>Nguyễn Thị Thu</t>
  </si>
  <si>
    <t>Hồng</t>
  </si>
  <si>
    <t>Hà Tĩnh</t>
  </si>
  <si>
    <t>SỐ LƯỢNG: 01 Chứng chỉ</t>
  </si>
  <si>
    <t>Tổng số HV đậu: 01</t>
  </si>
  <si>
    <t>KHÓA K78AKT, K78BKT (Phân ngành Kế toán doanh nghiệp)</t>
  </si>
  <si>
    <t>Danh sách này kèm theo Quyết định số:              /QĐ-ĐHDT ngày         tháng         năm 2018</t>
  </si>
  <si>
    <t>Vũ Nguyễn Trọng</t>
  </si>
  <si>
    <t>Đông</t>
  </si>
  <si>
    <t>K20KKT1</t>
  </si>
  <si>
    <t>K78AKT</t>
  </si>
  <si>
    <t>K21QTC1</t>
  </si>
  <si>
    <t>Lài</t>
  </si>
  <si>
    <t>K21KDN2</t>
  </si>
  <si>
    <t>Nguyễn Thị Chi</t>
  </si>
  <si>
    <t>Bình Định</t>
  </si>
  <si>
    <t>K21QTC</t>
  </si>
  <si>
    <t>Nguyễn Minh</t>
  </si>
  <si>
    <t>K21KKT1</t>
  </si>
  <si>
    <t>Quỳnh</t>
  </si>
  <si>
    <t>K20KKT4</t>
  </si>
  <si>
    <t>Huỳnh Thị Thanh</t>
  </si>
  <si>
    <t>Lê Kiều</t>
  </si>
  <si>
    <t>Thúy</t>
  </si>
  <si>
    <t>Đặng Thị Minh</t>
  </si>
  <si>
    <t>K20KDN4</t>
  </si>
  <si>
    <t>Lê Thu</t>
  </si>
  <si>
    <t>Trần Nguyễn Quỳnh</t>
  </si>
  <si>
    <t>Trương Hải</t>
  </si>
  <si>
    <t>Triều</t>
  </si>
  <si>
    <t>Lê Chiêu</t>
  </si>
  <si>
    <t>Trung</t>
  </si>
  <si>
    <t>Trương Thị Tú</t>
  </si>
  <si>
    <t>Anh</t>
  </si>
  <si>
    <t>K78BKT</t>
  </si>
  <si>
    <t xml:space="preserve">Huỳnh Thị </t>
  </si>
  <si>
    <t>Ánh</t>
  </si>
  <si>
    <t>Ngô Thị Ngọc</t>
  </si>
  <si>
    <t>Dương Quang</t>
  </si>
  <si>
    <t>Châu</t>
  </si>
  <si>
    <t>Nguyễn Thị Giang</t>
  </si>
  <si>
    <t>Tô Thị Lệ</t>
  </si>
  <si>
    <t>Chi</t>
  </si>
  <si>
    <t>Nguyễn Thị Mỹ</t>
  </si>
  <si>
    <t>Chung</t>
  </si>
  <si>
    <t>Võ Thị</t>
  </si>
  <si>
    <t>Điểm</t>
  </si>
  <si>
    <t>Đặng Thị Thu</t>
  </si>
  <si>
    <t>Hồ Diệu</t>
  </si>
  <si>
    <t>BV Hòa Vang</t>
  </si>
  <si>
    <t>K20KKT2</t>
  </si>
  <si>
    <t>Hoài</t>
  </si>
  <si>
    <t>Phan Hồ Phương</t>
  </si>
  <si>
    <t>K21DL</t>
  </si>
  <si>
    <t>Phạm Mai</t>
  </si>
  <si>
    <t>Hương</t>
  </si>
  <si>
    <t>Trần Thị Lan</t>
  </si>
  <si>
    <t>Đào Khánh</t>
  </si>
  <si>
    <t>Phạm Thị</t>
  </si>
  <si>
    <t>Trần Viết</t>
  </si>
  <si>
    <t>Khoa</t>
  </si>
  <si>
    <t>Nguyễn Thị Trúc</t>
  </si>
  <si>
    <t>Khuyên</t>
  </si>
  <si>
    <t>K20KKT</t>
  </si>
  <si>
    <t>Liểu</t>
  </si>
  <si>
    <t>Hoàng Thị Mỹ</t>
  </si>
  <si>
    <t>Linh</t>
  </si>
  <si>
    <t>Phan Thị Thùy</t>
  </si>
  <si>
    <t>K20KDN3</t>
  </si>
  <si>
    <t>Trần Thị Mỹ</t>
  </si>
  <si>
    <t>Bùi Thị Kim</t>
  </si>
  <si>
    <t>Loan</t>
  </si>
  <si>
    <t>Phan Thị Kim</t>
  </si>
  <si>
    <t>Trần Thị</t>
  </si>
  <si>
    <t>Nam</t>
  </si>
  <si>
    <t>K20KKT3</t>
  </si>
  <si>
    <t>Nguyễn Thị Thúy</t>
  </si>
  <si>
    <t>Nga</t>
  </si>
  <si>
    <t>Nguyễn Thị Quỳnh</t>
  </si>
  <si>
    <t>Như</t>
  </si>
  <si>
    <t>Nguyễn Thị Thanh</t>
  </si>
  <si>
    <t>Hòa Vang</t>
  </si>
  <si>
    <t>K21KDL</t>
  </si>
  <si>
    <t>Hoàng Đan</t>
  </si>
  <si>
    <t>Nguyễn Bảo</t>
  </si>
  <si>
    <t>K20KKT5</t>
  </si>
  <si>
    <t>Hồ Thị Như</t>
  </si>
  <si>
    <t>Phạm Thị Tú</t>
  </si>
  <si>
    <t>Trinh</t>
  </si>
  <si>
    <t>LỚP 
DTU</t>
  </si>
  <si>
    <t>MSSV</t>
  </si>
  <si>
    <t>LỚP
 TT</t>
  </si>
  <si>
    <t>ThS. Đặng Ngọc Trung</t>
  </si>
  <si>
    <t>Ngày thi: 11, 12/01/2018 - Tại Hội đồng thi: 03 QT &amp; 209 PT</t>
  </si>
  <si>
    <t>Tổng số HV đậu/Dự thi: 48/51</t>
  </si>
  <si>
    <t>Đề nghị HV đến TT bổ sung thông tin gấp, sau ngày 29/1/18 
nếu HV k đến bổ sung TT sẽ k làm QĐ CNTN đợt này</t>
  </si>
  <si>
    <t>SỐ LƯỢNG: 48 Chứng chỉ</t>
  </si>
  <si>
    <t>Đặng Thị Hoàng</t>
  </si>
  <si>
    <t>BỔ SUNG VỚI KHÓA K78AKT, K78BKT (Phân ngành KTDN)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</si>
</sst>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32" borderId="7" applyNumberFormat="0" applyFont="0" applyAlignment="0" applyProtection="0"/>
    <xf numFmtId="0" fontId="49" fillId="27" borderId="8" applyNumberFormat="0" applyAlignment="0" applyProtection="0"/>
    <xf numFmtId="9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1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172" fontId="5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2"/>
  <sheetViews>
    <sheetView tabSelected="1" zoomScale="25" zoomScaleNormal="25" zoomScalePageLayoutView="0" workbookViewId="0" topLeftCell="B16">
      <selection activeCell="B111" sqref="B111"/>
    </sheetView>
  </sheetViews>
  <sheetFormatPr defaultColWidth="9.140625" defaultRowHeight="15"/>
  <cols>
    <col min="1" max="1" width="5.00390625" style="0" customWidth="1"/>
    <col min="2" max="2" width="20.28125" style="0" customWidth="1"/>
    <col min="3" max="3" width="9.28125" style="0" customWidth="1"/>
    <col min="4" max="4" width="8.57421875" style="2" customWidth="1"/>
    <col min="5" max="5" width="8.8515625" style="2" customWidth="1"/>
    <col min="6" max="6" width="9.421875" style="0" customWidth="1"/>
    <col min="7" max="7" width="10.57421875" style="0" customWidth="1"/>
    <col min="8" max="8" width="9.421875" style="0" customWidth="1"/>
    <col min="9" max="9" width="8.8515625" style="0" customWidth="1"/>
    <col min="10" max="10" width="10.7109375" style="0" customWidth="1"/>
    <col min="11" max="11" width="6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0" customFormat="1" ht="21" customHeight="1">
      <c r="A1" s="51" t="s">
        <v>17</v>
      </c>
      <c r="B1" s="51"/>
      <c r="C1" s="45" t="s">
        <v>12</v>
      </c>
      <c r="D1" s="45"/>
      <c r="E1" s="45"/>
      <c r="F1" s="45"/>
      <c r="G1" s="45"/>
      <c r="H1" s="45"/>
      <c r="I1" s="45"/>
      <c r="J1" s="45"/>
      <c r="K1" s="4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</row>
    <row r="2" spans="1:100" s="10" customFormat="1" ht="21" customHeight="1">
      <c r="A2" s="52" t="s">
        <v>18</v>
      </c>
      <c r="B2" s="52"/>
      <c r="C2" s="45" t="s">
        <v>56</v>
      </c>
      <c r="D2" s="45"/>
      <c r="E2" s="45"/>
      <c r="F2" s="45"/>
      <c r="G2" s="45"/>
      <c r="H2" s="45"/>
      <c r="I2" s="45"/>
      <c r="J2" s="45"/>
      <c r="K2" s="4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3:100" s="12" customFormat="1" ht="21" customHeight="1">
      <c r="C3" s="44" t="s">
        <v>144</v>
      </c>
      <c r="D3" s="44"/>
      <c r="E3" s="44"/>
      <c r="F3" s="44"/>
      <c r="G3" s="44"/>
      <c r="H3" s="44"/>
      <c r="I3" s="44"/>
      <c r="J3" s="44"/>
      <c r="K3" s="4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3:100" s="10" customFormat="1" ht="21" customHeight="1">
      <c r="C4" s="46" t="s">
        <v>147</v>
      </c>
      <c r="D4" s="46"/>
      <c r="E4" s="46"/>
      <c r="F4" s="46"/>
      <c r="G4" s="46"/>
      <c r="H4" s="46"/>
      <c r="I4" s="46"/>
      <c r="J4" s="46"/>
      <c r="K4" s="4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</row>
    <row r="5" spans="3:100" s="10" customFormat="1" ht="9.75" customHeight="1">
      <c r="C5" s="15"/>
      <c r="D5" s="15"/>
      <c r="E5" s="15"/>
      <c r="F5" s="15"/>
      <c r="G5" s="15"/>
      <c r="H5" s="15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s="10" customFormat="1" ht="18.75" customHeight="1">
      <c r="A6" s="26" t="s">
        <v>57</v>
      </c>
      <c r="C6" s="15"/>
      <c r="D6" s="15"/>
      <c r="E6" s="15"/>
      <c r="F6" s="15"/>
      <c r="G6" s="15"/>
      <c r="H6" s="15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11" s="14" customFormat="1" ht="25.5" customHeight="1">
      <c r="A8" s="50" t="s">
        <v>11</v>
      </c>
      <c r="B8" s="53" t="s">
        <v>10</v>
      </c>
      <c r="C8" s="48" t="s">
        <v>9</v>
      </c>
      <c r="D8" s="49" t="s">
        <v>8</v>
      </c>
      <c r="E8" s="49" t="s">
        <v>16</v>
      </c>
      <c r="F8" s="54" t="s">
        <v>140</v>
      </c>
      <c r="G8" s="55" t="s">
        <v>141</v>
      </c>
      <c r="H8" s="49" t="s">
        <v>142</v>
      </c>
      <c r="I8" s="50" t="s">
        <v>7</v>
      </c>
      <c r="J8" s="49" t="s">
        <v>6</v>
      </c>
      <c r="K8" s="54" t="s">
        <v>5</v>
      </c>
    </row>
    <row r="9" spans="1:11" s="9" customFormat="1" ht="25.5" customHeight="1">
      <c r="A9" s="50"/>
      <c r="B9" s="53"/>
      <c r="C9" s="48"/>
      <c r="D9" s="49"/>
      <c r="E9" s="49"/>
      <c r="F9" s="56"/>
      <c r="G9" s="56"/>
      <c r="H9" s="49"/>
      <c r="I9" s="50"/>
      <c r="J9" s="50"/>
      <c r="K9" s="57"/>
    </row>
    <row r="10" spans="1:11" s="9" customFormat="1" ht="26.25" customHeight="1">
      <c r="A10" s="31">
        <v>1</v>
      </c>
      <c r="B10" s="25" t="s">
        <v>58</v>
      </c>
      <c r="C10" s="20" t="s">
        <v>59</v>
      </c>
      <c r="D10" s="18">
        <v>35400</v>
      </c>
      <c r="E10" s="19" t="s">
        <v>29</v>
      </c>
      <c r="F10" s="19" t="s">
        <v>60</v>
      </c>
      <c r="G10" s="19">
        <v>2021255972</v>
      </c>
      <c r="H10" s="37" t="s">
        <v>61</v>
      </c>
      <c r="I10" s="58">
        <v>7.963333333333334</v>
      </c>
      <c r="J10" s="29" t="s">
        <v>4</v>
      </c>
      <c r="K10" s="59"/>
    </row>
    <row r="11" spans="1:11" s="9" customFormat="1" ht="26.25" customHeight="1">
      <c r="A11" s="31">
        <v>2</v>
      </c>
      <c r="B11" s="22" t="s">
        <v>51</v>
      </c>
      <c r="C11" s="38" t="s">
        <v>23</v>
      </c>
      <c r="D11" s="24">
        <v>35596</v>
      </c>
      <c r="E11" s="23" t="s">
        <v>27</v>
      </c>
      <c r="F11" s="23" t="s">
        <v>62</v>
      </c>
      <c r="G11" s="23">
        <v>2120237496</v>
      </c>
      <c r="H11" s="37" t="s">
        <v>61</v>
      </c>
      <c r="I11" s="58">
        <v>7.80888888888889</v>
      </c>
      <c r="J11" s="29" t="s">
        <v>3</v>
      </c>
      <c r="K11" s="59"/>
    </row>
    <row r="12" spans="1:11" s="9" customFormat="1" ht="26.25" customHeight="1">
      <c r="A12" s="31">
        <v>3</v>
      </c>
      <c r="B12" s="25" t="s">
        <v>46</v>
      </c>
      <c r="C12" s="20" t="s">
        <v>63</v>
      </c>
      <c r="D12" s="18">
        <v>35775</v>
      </c>
      <c r="E12" s="19" t="s">
        <v>31</v>
      </c>
      <c r="F12" s="19" t="s">
        <v>64</v>
      </c>
      <c r="G12" s="19">
        <v>2120257723</v>
      </c>
      <c r="H12" s="37" t="s">
        <v>61</v>
      </c>
      <c r="I12" s="58">
        <v>8.921666666666667</v>
      </c>
      <c r="J12" s="29" t="s">
        <v>4</v>
      </c>
      <c r="K12" s="59"/>
    </row>
    <row r="13" spans="1:11" s="9" customFormat="1" ht="26.25" customHeight="1">
      <c r="A13" s="31">
        <v>4</v>
      </c>
      <c r="B13" s="25" t="s">
        <v>65</v>
      </c>
      <c r="C13" s="20" t="s">
        <v>41</v>
      </c>
      <c r="D13" s="18">
        <v>35431</v>
      </c>
      <c r="E13" s="19" t="s">
        <v>66</v>
      </c>
      <c r="F13" s="19" t="s">
        <v>67</v>
      </c>
      <c r="G13" s="19">
        <v>2120654950</v>
      </c>
      <c r="H13" s="37" t="s">
        <v>61</v>
      </c>
      <c r="I13" s="58">
        <v>8.172777777777776</v>
      </c>
      <c r="J13" s="29" t="s">
        <v>4</v>
      </c>
      <c r="K13" s="59"/>
    </row>
    <row r="14" spans="1:11" s="9" customFormat="1" ht="26.25" customHeight="1">
      <c r="A14" s="31">
        <v>5</v>
      </c>
      <c r="B14" s="22" t="s">
        <v>68</v>
      </c>
      <c r="C14" s="38" t="s">
        <v>33</v>
      </c>
      <c r="D14" s="24">
        <v>35781</v>
      </c>
      <c r="E14" s="23" t="s">
        <v>26</v>
      </c>
      <c r="F14" s="23" t="s">
        <v>69</v>
      </c>
      <c r="G14" s="23">
        <v>2120257262</v>
      </c>
      <c r="H14" s="37" t="s">
        <v>61</v>
      </c>
      <c r="I14" s="58">
        <v>8.413333333333334</v>
      </c>
      <c r="J14" s="29" t="s">
        <v>4</v>
      </c>
      <c r="K14" s="59"/>
    </row>
    <row r="15" spans="1:11" s="9" customFormat="1" ht="26.25" customHeight="1">
      <c r="A15" s="31">
        <v>6</v>
      </c>
      <c r="B15" s="25" t="s">
        <v>36</v>
      </c>
      <c r="C15" s="20" t="s">
        <v>70</v>
      </c>
      <c r="D15" s="18">
        <v>35036</v>
      </c>
      <c r="E15" s="19" t="s">
        <v>27</v>
      </c>
      <c r="F15" s="19" t="s">
        <v>71</v>
      </c>
      <c r="G15" s="19">
        <v>2020253997</v>
      </c>
      <c r="H15" s="37" t="s">
        <v>61</v>
      </c>
      <c r="I15" s="58">
        <v>8.257222222222223</v>
      </c>
      <c r="J15" s="29" t="s">
        <v>4</v>
      </c>
      <c r="K15" s="59"/>
    </row>
    <row r="16" spans="1:11" s="9" customFormat="1" ht="26.25" customHeight="1">
      <c r="A16" s="31">
        <v>7</v>
      </c>
      <c r="B16" s="25" t="s">
        <v>72</v>
      </c>
      <c r="C16" s="20" t="s">
        <v>34</v>
      </c>
      <c r="D16" s="18">
        <v>35006</v>
      </c>
      <c r="E16" s="19" t="s">
        <v>29</v>
      </c>
      <c r="F16" s="19" t="s">
        <v>60</v>
      </c>
      <c r="G16" s="19">
        <v>2020257378</v>
      </c>
      <c r="H16" s="37" t="s">
        <v>61</v>
      </c>
      <c r="I16" s="58">
        <v>7.808888888888888</v>
      </c>
      <c r="J16" s="29" t="s">
        <v>3</v>
      </c>
      <c r="K16" s="59"/>
    </row>
    <row r="17" spans="1:11" s="9" customFormat="1" ht="26.25" customHeight="1">
      <c r="A17" s="31">
        <v>8</v>
      </c>
      <c r="B17" s="25" t="s">
        <v>38</v>
      </c>
      <c r="C17" s="20" t="s">
        <v>34</v>
      </c>
      <c r="D17" s="18">
        <v>35742</v>
      </c>
      <c r="E17" s="19" t="s">
        <v>45</v>
      </c>
      <c r="F17" s="19" t="s">
        <v>62</v>
      </c>
      <c r="G17" s="19">
        <v>2120319260</v>
      </c>
      <c r="H17" s="37" t="s">
        <v>61</v>
      </c>
      <c r="I17" s="58">
        <v>8.375555555555556</v>
      </c>
      <c r="J17" s="29" t="s">
        <v>4</v>
      </c>
      <c r="K17" s="59"/>
    </row>
    <row r="18" spans="1:11" s="9" customFormat="1" ht="26.25" customHeight="1">
      <c r="A18" s="31">
        <v>9</v>
      </c>
      <c r="B18" s="25" t="s">
        <v>73</v>
      </c>
      <c r="C18" s="20" t="s">
        <v>74</v>
      </c>
      <c r="D18" s="18">
        <v>35478</v>
      </c>
      <c r="E18" s="19" t="s">
        <v>31</v>
      </c>
      <c r="F18" s="19" t="s">
        <v>67</v>
      </c>
      <c r="G18" s="19">
        <v>2120239013</v>
      </c>
      <c r="H18" s="37" t="s">
        <v>61</v>
      </c>
      <c r="I18" s="58">
        <v>9.257777777777777</v>
      </c>
      <c r="J18" s="29" t="s">
        <v>4</v>
      </c>
      <c r="K18" s="59"/>
    </row>
    <row r="19" spans="1:11" s="9" customFormat="1" ht="26.25" customHeight="1">
      <c r="A19" s="31">
        <v>10</v>
      </c>
      <c r="B19" s="25" t="s">
        <v>75</v>
      </c>
      <c r="C19" s="20" t="s">
        <v>43</v>
      </c>
      <c r="D19" s="18">
        <v>35164</v>
      </c>
      <c r="E19" s="19" t="s">
        <v>26</v>
      </c>
      <c r="F19" s="19" t="s">
        <v>76</v>
      </c>
      <c r="G19" s="19">
        <v>2020264559</v>
      </c>
      <c r="H19" s="37" t="s">
        <v>61</v>
      </c>
      <c r="I19" s="58">
        <v>8.954444444444444</v>
      </c>
      <c r="J19" s="29" t="s">
        <v>4</v>
      </c>
      <c r="K19" s="59"/>
    </row>
    <row r="20" spans="1:11" s="9" customFormat="1" ht="26.25" customHeight="1">
      <c r="A20" s="31">
        <v>11</v>
      </c>
      <c r="B20" s="25" t="s">
        <v>77</v>
      </c>
      <c r="C20" s="20" t="s">
        <v>35</v>
      </c>
      <c r="D20" s="18">
        <v>35382</v>
      </c>
      <c r="E20" s="19" t="s">
        <v>26</v>
      </c>
      <c r="F20" s="19" t="s">
        <v>76</v>
      </c>
      <c r="G20" s="19">
        <v>2020263258</v>
      </c>
      <c r="H20" s="37" t="s">
        <v>61</v>
      </c>
      <c r="I20" s="58">
        <v>8.901666666666667</v>
      </c>
      <c r="J20" s="29" t="s">
        <v>4</v>
      </c>
      <c r="K20" s="59"/>
    </row>
    <row r="21" spans="1:11" s="9" customFormat="1" ht="26.25" customHeight="1">
      <c r="A21" s="31">
        <v>12</v>
      </c>
      <c r="B21" s="25" t="s">
        <v>78</v>
      </c>
      <c r="C21" s="20" t="s">
        <v>35</v>
      </c>
      <c r="D21" s="18">
        <v>35511</v>
      </c>
      <c r="E21" s="19" t="s">
        <v>31</v>
      </c>
      <c r="F21" s="19" t="s">
        <v>67</v>
      </c>
      <c r="G21" s="19">
        <v>2120239737</v>
      </c>
      <c r="H21" s="37" t="s">
        <v>61</v>
      </c>
      <c r="I21" s="58">
        <v>9.045</v>
      </c>
      <c r="J21" s="29" t="s">
        <v>4</v>
      </c>
      <c r="K21" s="59"/>
    </row>
    <row r="22" spans="1:11" s="9" customFormat="1" ht="26.25" customHeight="1">
      <c r="A22" s="31">
        <v>13</v>
      </c>
      <c r="B22" s="25" t="s">
        <v>79</v>
      </c>
      <c r="C22" s="20" t="s">
        <v>80</v>
      </c>
      <c r="D22" s="18">
        <v>35136</v>
      </c>
      <c r="E22" s="19" t="s">
        <v>29</v>
      </c>
      <c r="F22" s="19" t="s">
        <v>76</v>
      </c>
      <c r="G22" s="19">
        <v>2021254173</v>
      </c>
      <c r="H22" s="37" t="s">
        <v>61</v>
      </c>
      <c r="I22" s="58">
        <v>8.866111111111111</v>
      </c>
      <c r="J22" s="29" t="s">
        <v>4</v>
      </c>
      <c r="K22" s="59"/>
    </row>
    <row r="23" spans="1:11" s="9" customFormat="1" ht="26.25" customHeight="1">
      <c r="A23" s="31">
        <v>14</v>
      </c>
      <c r="B23" s="25" t="s">
        <v>81</v>
      </c>
      <c r="C23" s="20" t="s">
        <v>82</v>
      </c>
      <c r="D23" s="18">
        <v>35346</v>
      </c>
      <c r="E23" s="19" t="s">
        <v>27</v>
      </c>
      <c r="F23" s="19" t="s">
        <v>76</v>
      </c>
      <c r="G23" s="19">
        <v>2021516041</v>
      </c>
      <c r="H23" s="37" t="s">
        <v>61</v>
      </c>
      <c r="I23" s="58">
        <v>8.796666666666667</v>
      </c>
      <c r="J23" s="29" t="s">
        <v>4</v>
      </c>
      <c r="K23" s="59"/>
    </row>
    <row r="24" spans="1:11" s="9" customFormat="1" ht="26.25" customHeight="1">
      <c r="A24" s="31">
        <v>15</v>
      </c>
      <c r="B24" s="22" t="s">
        <v>83</v>
      </c>
      <c r="C24" s="28" t="s">
        <v>84</v>
      </c>
      <c r="D24" s="24">
        <v>35312</v>
      </c>
      <c r="E24" s="23" t="s">
        <v>29</v>
      </c>
      <c r="F24" s="23" t="s">
        <v>60</v>
      </c>
      <c r="G24" s="23">
        <v>2020255709</v>
      </c>
      <c r="H24" s="39" t="s">
        <v>85</v>
      </c>
      <c r="I24" s="58">
        <v>8.94388888888889</v>
      </c>
      <c r="J24" s="29" t="s">
        <v>4</v>
      </c>
      <c r="K24" s="59"/>
    </row>
    <row r="25" spans="1:11" s="9" customFormat="1" ht="26.25" customHeight="1">
      <c r="A25" s="31">
        <v>16</v>
      </c>
      <c r="B25" s="25" t="s">
        <v>86</v>
      </c>
      <c r="C25" s="20" t="s">
        <v>87</v>
      </c>
      <c r="D25" s="18">
        <v>35000</v>
      </c>
      <c r="E25" s="19" t="s">
        <v>26</v>
      </c>
      <c r="F25" s="19" t="s">
        <v>60</v>
      </c>
      <c r="G25" s="19">
        <v>2020253575</v>
      </c>
      <c r="H25" s="39" t="s">
        <v>85</v>
      </c>
      <c r="I25" s="58">
        <v>7.988888888888888</v>
      </c>
      <c r="J25" s="29" t="s">
        <v>4</v>
      </c>
      <c r="K25" s="59"/>
    </row>
    <row r="26" spans="1:11" s="9" customFormat="1" ht="26.25" customHeight="1">
      <c r="A26" s="31">
        <v>17</v>
      </c>
      <c r="B26" s="25" t="s">
        <v>88</v>
      </c>
      <c r="C26" s="20" t="s">
        <v>87</v>
      </c>
      <c r="D26" s="18">
        <v>34736</v>
      </c>
      <c r="E26" s="19" t="s">
        <v>31</v>
      </c>
      <c r="F26" s="19" t="s">
        <v>60</v>
      </c>
      <c r="G26" s="19">
        <v>2020257341</v>
      </c>
      <c r="H26" s="39" t="s">
        <v>85</v>
      </c>
      <c r="I26" s="58">
        <v>8.930000000000001</v>
      </c>
      <c r="J26" s="29" t="s">
        <v>4</v>
      </c>
      <c r="K26" s="59"/>
    </row>
    <row r="27" spans="1:11" s="9" customFormat="1" ht="26.25" customHeight="1">
      <c r="A27" s="31">
        <v>18</v>
      </c>
      <c r="B27" s="22" t="s">
        <v>89</v>
      </c>
      <c r="C27" s="28" t="s">
        <v>90</v>
      </c>
      <c r="D27" s="24">
        <v>35244</v>
      </c>
      <c r="E27" s="23" t="s">
        <v>29</v>
      </c>
      <c r="F27" s="23" t="s">
        <v>60</v>
      </c>
      <c r="G27" s="23">
        <v>2021254135</v>
      </c>
      <c r="H27" s="39" t="s">
        <v>85</v>
      </c>
      <c r="I27" s="58">
        <v>7.952222222222223</v>
      </c>
      <c r="J27" s="29" t="s">
        <v>4</v>
      </c>
      <c r="K27" s="59"/>
    </row>
    <row r="28" spans="1:18" s="69" customFormat="1" ht="26.25" customHeight="1">
      <c r="A28" s="61">
        <v>19</v>
      </c>
      <c r="B28" s="62" t="s">
        <v>91</v>
      </c>
      <c r="C28" s="63" t="s">
        <v>90</v>
      </c>
      <c r="D28" s="64">
        <v>35476</v>
      </c>
      <c r="E28" s="65"/>
      <c r="F28" s="65" t="s">
        <v>64</v>
      </c>
      <c r="G28" s="65">
        <v>2120315194</v>
      </c>
      <c r="H28" s="66" t="s">
        <v>85</v>
      </c>
      <c r="I28" s="67">
        <v>7.4061111111111115</v>
      </c>
      <c r="J28" s="68" t="s">
        <v>3</v>
      </c>
      <c r="K28" s="70" t="s">
        <v>146</v>
      </c>
      <c r="L28" s="71"/>
      <c r="M28" s="71"/>
      <c r="N28" s="71"/>
      <c r="O28" s="71"/>
      <c r="P28" s="71"/>
      <c r="Q28" s="71"/>
      <c r="R28" s="71"/>
    </row>
    <row r="29" spans="1:11" s="9" customFormat="1" ht="26.25" customHeight="1">
      <c r="A29" s="31">
        <v>20</v>
      </c>
      <c r="B29" s="25" t="s">
        <v>92</v>
      </c>
      <c r="C29" s="20" t="s">
        <v>93</v>
      </c>
      <c r="D29" s="18">
        <v>35069</v>
      </c>
      <c r="E29" s="19" t="s">
        <v>37</v>
      </c>
      <c r="F29" s="19" t="s">
        <v>60</v>
      </c>
      <c r="G29" s="19">
        <v>2020253111</v>
      </c>
      <c r="H29" s="39" t="s">
        <v>85</v>
      </c>
      <c r="I29" s="58">
        <v>7.891666666666666</v>
      </c>
      <c r="J29" s="29" t="s">
        <v>3</v>
      </c>
      <c r="K29" s="59"/>
    </row>
    <row r="30" spans="1:11" s="9" customFormat="1" ht="26.25" customHeight="1">
      <c r="A30" s="31">
        <v>21</v>
      </c>
      <c r="B30" s="25" t="s">
        <v>94</v>
      </c>
      <c r="C30" s="20" t="s">
        <v>95</v>
      </c>
      <c r="D30" s="18">
        <v>34966</v>
      </c>
      <c r="E30" s="19" t="s">
        <v>29</v>
      </c>
      <c r="F30" s="19" t="s">
        <v>60</v>
      </c>
      <c r="G30" s="19">
        <v>2020257520</v>
      </c>
      <c r="H30" s="39" t="s">
        <v>85</v>
      </c>
      <c r="I30" s="58">
        <v>7.877777777777777</v>
      </c>
      <c r="J30" s="29" t="s">
        <v>3</v>
      </c>
      <c r="K30" s="59"/>
    </row>
    <row r="31" spans="1:11" s="9" customFormat="1" ht="26.25" customHeight="1">
      <c r="A31" s="31">
        <v>22</v>
      </c>
      <c r="B31" s="25" t="s">
        <v>96</v>
      </c>
      <c r="C31" s="20" t="s">
        <v>97</v>
      </c>
      <c r="D31" s="18">
        <v>35339</v>
      </c>
      <c r="E31" s="19" t="s">
        <v>29</v>
      </c>
      <c r="F31" s="19" t="s">
        <v>60</v>
      </c>
      <c r="G31" s="19">
        <v>2020257104</v>
      </c>
      <c r="H31" s="39" t="s">
        <v>85</v>
      </c>
      <c r="I31" s="58">
        <v>7.877777777777777</v>
      </c>
      <c r="J31" s="29" t="s">
        <v>3</v>
      </c>
      <c r="K31" s="59"/>
    </row>
    <row r="32" spans="1:11" s="9" customFormat="1" ht="26.25" customHeight="1">
      <c r="A32" s="31">
        <v>23</v>
      </c>
      <c r="B32" s="25" t="s">
        <v>98</v>
      </c>
      <c r="C32" s="20" t="s">
        <v>44</v>
      </c>
      <c r="D32" s="18">
        <v>35022</v>
      </c>
      <c r="E32" s="19" t="s">
        <v>29</v>
      </c>
      <c r="F32" s="19" t="s">
        <v>60</v>
      </c>
      <c r="G32" s="19">
        <v>2020255674</v>
      </c>
      <c r="H32" s="39" t="s">
        <v>85</v>
      </c>
      <c r="I32" s="58">
        <v>7.5311111111111115</v>
      </c>
      <c r="J32" s="29" t="s">
        <v>3</v>
      </c>
      <c r="K32" s="59"/>
    </row>
    <row r="33" spans="1:11" s="9" customFormat="1" ht="26.25" customHeight="1">
      <c r="A33" s="31">
        <v>24</v>
      </c>
      <c r="B33" s="25" t="s">
        <v>99</v>
      </c>
      <c r="C33" s="20" t="s">
        <v>25</v>
      </c>
      <c r="D33" s="18">
        <v>35355</v>
      </c>
      <c r="E33" s="19" t="s">
        <v>100</v>
      </c>
      <c r="F33" s="19" t="s">
        <v>101</v>
      </c>
      <c r="G33" s="19">
        <v>2020254394</v>
      </c>
      <c r="H33" s="39" t="s">
        <v>85</v>
      </c>
      <c r="I33" s="58">
        <v>7.378888888888889</v>
      </c>
      <c r="J33" s="29" t="s">
        <v>3</v>
      </c>
      <c r="K33" s="59"/>
    </row>
    <row r="34" spans="1:11" s="9" customFormat="1" ht="26.25" customHeight="1">
      <c r="A34" s="31">
        <v>25</v>
      </c>
      <c r="B34" s="25" t="s">
        <v>49</v>
      </c>
      <c r="C34" s="20" t="s">
        <v>102</v>
      </c>
      <c r="D34" s="18">
        <v>35060</v>
      </c>
      <c r="E34" s="19" t="s">
        <v>29</v>
      </c>
      <c r="F34" s="19" t="s">
        <v>101</v>
      </c>
      <c r="G34" s="19">
        <v>2020253861</v>
      </c>
      <c r="H34" s="39" t="s">
        <v>85</v>
      </c>
      <c r="I34" s="58">
        <v>7.608888888888889</v>
      </c>
      <c r="J34" s="29" t="s">
        <v>3</v>
      </c>
      <c r="K34" s="59"/>
    </row>
    <row r="35" spans="1:11" s="9" customFormat="1" ht="26.25" customHeight="1">
      <c r="A35" s="31">
        <v>26</v>
      </c>
      <c r="B35" s="25" t="s">
        <v>103</v>
      </c>
      <c r="C35" s="20" t="s">
        <v>52</v>
      </c>
      <c r="D35" s="18">
        <v>35495</v>
      </c>
      <c r="E35" s="19" t="s">
        <v>26</v>
      </c>
      <c r="F35" s="19" t="s">
        <v>104</v>
      </c>
      <c r="G35" s="19">
        <v>2120725644</v>
      </c>
      <c r="H35" s="39" t="s">
        <v>85</v>
      </c>
      <c r="I35" s="58">
        <v>7.8805555555555555</v>
      </c>
      <c r="J35" s="29" t="s">
        <v>3</v>
      </c>
      <c r="K35" s="59"/>
    </row>
    <row r="36" spans="1:11" s="9" customFormat="1" ht="26.25" customHeight="1">
      <c r="A36" s="31">
        <v>27</v>
      </c>
      <c r="B36" s="25" t="s">
        <v>105</v>
      </c>
      <c r="C36" s="20" t="s">
        <v>106</v>
      </c>
      <c r="D36" s="18">
        <v>35427</v>
      </c>
      <c r="E36" s="19" t="s">
        <v>26</v>
      </c>
      <c r="F36" s="19" t="s">
        <v>101</v>
      </c>
      <c r="G36" s="19">
        <v>2020253625</v>
      </c>
      <c r="H36" s="39" t="s">
        <v>85</v>
      </c>
      <c r="I36" s="58">
        <v>7.772222222222223</v>
      </c>
      <c r="J36" s="29" t="s">
        <v>3</v>
      </c>
      <c r="K36" s="59"/>
    </row>
    <row r="37" spans="1:11" s="9" customFormat="1" ht="26.25" customHeight="1">
      <c r="A37" s="31">
        <v>28</v>
      </c>
      <c r="B37" s="25" t="s">
        <v>107</v>
      </c>
      <c r="C37" s="20" t="s">
        <v>106</v>
      </c>
      <c r="D37" s="18">
        <v>35223</v>
      </c>
      <c r="E37" s="19" t="s">
        <v>31</v>
      </c>
      <c r="F37" s="19" t="s">
        <v>101</v>
      </c>
      <c r="G37" s="19">
        <v>2020257972</v>
      </c>
      <c r="H37" s="39" t="s">
        <v>85</v>
      </c>
      <c r="I37" s="58">
        <v>7.567222222222223</v>
      </c>
      <c r="J37" s="29" t="s">
        <v>3</v>
      </c>
      <c r="K37" s="59"/>
    </row>
    <row r="38" spans="1:11" s="9" customFormat="1" ht="26.25" customHeight="1">
      <c r="A38" s="31">
        <v>29</v>
      </c>
      <c r="B38" s="25" t="s">
        <v>108</v>
      </c>
      <c r="C38" s="20" t="s">
        <v>39</v>
      </c>
      <c r="D38" s="18">
        <v>35000</v>
      </c>
      <c r="E38" s="19" t="s">
        <v>26</v>
      </c>
      <c r="F38" s="19" t="s">
        <v>101</v>
      </c>
      <c r="G38" s="19">
        <v>2020253448</v>
      </c>
      <c r="H38" s="39" t="s">
        <v>85</v>
      </c>
      <c r="I38" s="58">
        <v>7.8133333333333335</v>
      </c>
      <c r="J38" s="29" t="s">
        <v>3</v>
      </c>
      <c r="K38" s="59"/>
    </row>
    <row r="39" spans="1:11" s="9" customFormat="1" ht="26.25" customHeight="1">
      <c r="A39" s="31">
        <v>30</v>
      </c>
      <c r="B39" s="25" t="s">
        <v>109</v>
      </c>
      <c r="C39" s="20" t="s">
        <v>39</v>
      </c>
      <c r="D39" s="18">
        <v>35095</v>
      </c>
      <c r="E39" s="19" t="s">
        <v>29</v>
      </c>
      <c r="F39" s="19" t="s">
        <v>101</v>
      </c>
      <c r="G39" s="19">
        <v>2020253500</v>
      </c>
      <c r="H39" s="39" t="s">
        <v>85</v>
      </c>
      <c r="I39" s="58">
        <v>8.016666666666667</v>
      </c>
      <c r="J39" s="29" t="s">
        <v>4</v>
      </c>
      <c r="K39" s="59"/>
    </row>
    <row r="40" spans="1:11" s="9" customFormat="1" ht="26.25" customHeight="1">
      <c r="A40" s="31">
        <v>31</v>
      </c>
      <c r="B40" s="25" t="s">
        <v>110</v>
      </c>
      <c r="C40" s="20" t="s">
        <v>111</v>
      </c>
      <c r="D40" s="18">
        <v>35218</v>
      </c>
      <c r="E40" s="19" t="s">
        <v>26</v>
      </c>
      <c r="F40" s="19" t="s">
        <v>101</v>
      </c>
      <c r="G40" s="19">
        <v>2021254537</v>
      </c>
      <c r="H40" s="39" t="s">
        <v>85</v>
      </c>
      <c r="I40" s="58">
        <v>7.702777777777778</v>
      </c>
      <c r="J40" s="29" t="s">
        <v>3</v>
      </c>
      <c r="K40" s="59"/>
    </row>
    <row r="41" spans="1:11" s="9" customFormat="1" ht="26.25" customHeight="1">
      <c r="A41" s="31">
        <v>32</v>
      </c>
      <c r="B41" s="25" t="s">
        <v>112</v>
      </c>
      <c r="C41" s="20" t="s">
        <v>113</v>
      </c>
      <c r="D41" s="18">
        <v>35378</v>
      </c>
      <c r="E41" s="19" t="s">
        <v>29</v>
      </c>
      <c r="F41" s="19" t="s">
        <v>101</v>
      </c>
      <c r="G41" s="19">
        <v>2020254748</v>
      </c>
      <c r="H41" s="39" t="s">
        <v>85</v>
      </c>
      <c r="I41" s="58">
        <v>7.731111111111111</v>
      </c>
      <c r="J41" s="29" t="s">
        <v>3</v>
      </c>
      <c r="K41" s="59"/>
    </row>
    <row r="42" spans="1:11" s="9" customFormat="1" ht="26.25" customHeight="1">
      <c r="A42" s="31">
        <v>33</v>
      </c>
      <c r="B42" s="25" t="s">
        <v>40</v>
      </c>
      <c r="C42" s="20" t="s">
        <v>42</v>
      </c>
      <c r="D42" s="18">
        <v>35019</v>
      </c>
      <c r="E42" s="19" t="s">
        <v>29</v>
      </c>
      <c r="F42" s="19" t="s">
        <v>114</v>
      </c>
      <c r="G42" s="19">
        <v>2020250568</v>
      </c>
      <c r="H42" s="39" t="s">
        <v>85</v>
      </c>
      <c r="I42" s="58">
        <v>8.377777777777778</v>
      </c>
      <c r="J42" s="29" t="s">
        <v>4</v>
      </c>
      <c r="K42" s="59"/>
    </row>
    <row r="43" spans="1:11" s="9" customFormat="1" ht="26.25" customHeight="1">
      <c r="A43" s="31">
        <v>34</v>
      </c>
      <c r="B43" s="25" t="s">
        <v>40</v>
      </c>
      <c r="C43" s="20" t="s">
        <v>115</v>
      </c>
      <c r="D43" s="18">
        <v>34799</v>
      </c>
      <c r="E43" s="19" t="s">
        <v>29</v>
      </c>
      <c r="F43" s="19" t="s">
        <v>114</v>
      </c>
      <c r="G43" s="19">
        <v>2020258111</v>
      </c>
      <c r="H43" s="39" t="s">
        <v>85</v>
      </c>
      <c r="I43" s="58">
        <v>8.314444444444446</v>
      </c>
      <c r="J43" s="29" t="s">
        <v>4</v>
      </c>
      <c r="K43" s="59"/>
    </row>
    <row r="44" spans="1:11" s="9" customFormat="1" ht="26.25" customHeight="1">
      <c r="A44" s="31">
        <v>35</v>
      </c>
      <c r="B44" s="25" t="s">
        <v>116</v>
      </c>
      <c r="C44" s="20" t="s">
        <v>117</v>
      </c>
      <c r="D44" s="18">
        <v>35122</v>
      </c>
      <c r="E44" s="19" t="s">
        <v>31</v>
      </c>
      <c r="F44" s="19" t="s">
        <v>101</v>
      </c>
      <c r="G44" s="19">
        <v>2020264700</v>
      </c>
      <c r="H44" s="39" t="s">
        <v>85</v>
      </c>
      <c r="I44" s="58">
        <v>8.241111111111111</v>
      </c>
      <c r="J44" s="29" t="s">
        <v>4</v>
      </c>
      <c r="K44" s="59"/>
    </row>
    <row r="45" spans="1:11" s="9" customFormat="1" ht="26.25" customHeight="1">
      <c r="A45" s="31">
        <v>36</v>
      </c>
      <c r="B45" s="25" t="s">
        <v>118</v>
      </c>
      <c r="C45" s="20" t="s">
        <v>117</v>
      </c>
      <c r="D45" s="18">
        <v>35399</v>
      </c>
      <c r="E45" s="19" t="s">
        <v>31</v>
      </c>
      <c r="F45" s="19" t="s">
        <v>119</v>
      </c>
      <c r="G45" s="19">
        <v>2020264701</v>
      </c>
      <c r="H45" s="39" t="s">
        <v>85</v>
      </c>
      <c r="I45" s="58">
        <v>8.51</v>
      </c>
      <c r="J45" s="29" t="s">
        <v>4</v>
      </c>
      <c r="K45" s="59"/>
    </row>
    <row r="46" spans="1:11" s="9" customFormat="1" ht="26.25" customHeight="1">
      <c r="A46" s="31">
        <v>37</v>
      </c>
      <c r="B46" s="25" t="s">
        <v>120</v>
      </c>
      <c r="C46" s="20" t="s">
        <v>117</v>
      </c>
      <c r="D46" s="18">
        <v>35232</v>
      </c>
      <c r="E46" s="19" t="s">
        <v>29</v>
      </c>
      <c r="F46" s="19" t="s">
        <v>101</v>
      </c>
      <c r="G46" s="19">
        <v>2020256105</v>
      </c>
      <c r="H46" s="39" t="s">
        <v>85</v>
      </c>
      <c r="I46" s="58">
        <v>8.063333333333334</v>
      </c>
      <c r="J46" s="29" t="s">
        <v>4</v>
      </c>
      <c r="K46" s="59"/>
    </row>
    <row r="47" spans="1:11" s="30" customFormat="1" ht="26.25" customHeight="1">
      <c r="A47" s="31">
        <v>38</v>
      </c>
      <c r="B47" s="25" t="s">
        <v>121</v>
      </c>
      <c r="C47" s="20" t="s">
        <v>122</v>
      </c>
      <c r="D47" s="18">
        <v>35365</v>
      </c>
      <c r="E47" s="19" t="s">
        <v>29</v>
      </c>
      <c r="F47" s="19" t="s">
        <v>101</v>
      </c>
      <c r="G47" s="19">
        <v>2020267627</v>
      </c>
      <c r="H47" s="39" t="s">
        <v>85</v>
      </c>
      <c r="I47" s="58">
        <v>8.007777777777777</v>
      </c>
      <c r="J47" s="29" t="s">
        <v>4</v>
      </c>
      <c r="K47" s="60"/>
    </row>
    <row r="48" spans="1:11" s="30" customFormat="1" ht="26.25" customHeight="1">
      <c r="A48" s="31">
        <v>39</v>
      </c>
      <c r="B48" s="25" t="s">
        <v>123</v>
      </c>
      <c r="C48" s="20" t="s">
        <v>122</v>
      </c>
      <c r="D48" s="18">
        <v>35143</v>
      </c>
      <c r="E48" s="19" t="s">
        <v>31</v>
      </c>
      <c r="F48" s="19" t="s">
        <v>101</v>
      </c>
      <c r="G48" s="19">
        <v>2020255743</v>
      </c>
      <c r="H48" s="39" t="s">
        <v>85</v>
      </c>
      <c r="I48" s="58">
        <v>7.577777777777777</v>
      </c>
      <c r="J48" s="29" t="s">
        <v>3</v>
      </c>
      <c r="K48" s="60"/>
    </row>
    <row r="49" spans="1:11" s="30" customFormat="1" ht="26.25" customHeight="1">
      <c r="A49" s="31">
        <v>40</v>
      </c>
      <c r="B49" s="25" t="s">
        <v>124</v>
      </c>
      <c r="C49" s="20" t="s">
        <v>125</v>
      </c>
      <c r="D49" s="18">
        <v>35319</v>
      </c>
      <c r="E49" s="19" t="s">
        <v>53</v>
      </c>
      <c r="F49" s="19" t="s">
        <v>126</v>
      </c>
      <c r="G49" s="19">
        <v>2020258080</v>
      </c>
      <c r="H49" s="39" t="s">
        <v>85</v>
      </c>
      <c r="I49" s="58">
        <v>8.196666666666667</v>
      </c>
      <c r="J49" s="29" t="s">
        <v>4</v>
      </c>
      <c r="K49" s="60"/>
    </row>
    <row r="50" spans="1:11" s="30" customFormat="1" ht="26.25" customHeight="1">
      <c r="A50" s="31">
        <v>41</v>
      </c>
      <c r="B50" s="25" t="s">
        <v>127</v>
      </c>
      <c r="C50" s="20" t="s">
        <v>128</v>
      </c>
      <c r="D50" s="18">
        <v>35287</v>
      </c>
      <c r="E50" s="19" t="s">
        <v>31</v>
      </c>
      <c r="F50" s="19" t="s">
        <v>126</v>
      </c>
      <c r="G50" s="19">
        <v>2020255715</v>
      </c>
      <c r="H50" s="39" t="s">
        <v>85</v>
      </c>
      <c r="I50" s="58">
        <v>7.840000000000001</v>
      </c>
      <c r="J50" s="29" t="s">
        <v>3</v>
      </c>
      <c r="K50" s="60"/>
    </row>
    <row r="51" spans="1:11" s="30" customFormat="1" ht="26.25" customHeight="1">
      <c r="A51" s="31">
        <v>42</v>
      </c>
      <c r="B51" s="25" t="s">
        <v>129</v>
      </c>
      <c r="C51" s="20" t="s">
        <v>130</v>
      </c>
      <c r="D51" s="18">
        <v>35517</v>
      </c>
      <c r="E51" s="19" t="s">
        <v>29</v>
      </c>
      <c r="F51" s="19" t="s">
        <v>69</v>
      </c>
      <c r="G51" s="19">
        <v>2120253875</v>
      </c>
      <c r="H51" s="39" t="s">
        <v>85</v>
      </c>
      <c r="I51" s="58">
        <v>8.199444444444445</v>
      </c>
      <c r="J51" s="29" t="s">
        <v>4</v>
      </c>
      <c r="K51" s="60"/>
    </row>
    <row r="52" spans="1:11" s="30" customFormat="1" ht="26.25" customHeight="1">
      <c r="A52" s="31">
        <v>43</v>
      </c>
      <c r="B52" s="25" t="s">
        <v>131</v>
      </c>
      <c r="C52" s="20" t="s">
        <v>47</v>
      </c>
      <c r="D52" s="18">
        <v>35765</v>
      </c>
      <c r="E52" s="19" t="s">
        <v>132</v>
      </c>
      <c r="F52" s="19" t="s">
        <v>133</v>
      </c>
      <c r="G52" s="19">
        <v>2120266035</v>
      </c>
      <c r="H52" s="39" t="s">
        <v>85</v>
      </c>
      <c r="I52" s="58">
        <v>7.366666666666667</v>
      </c>
      <c r="J52" s="29" t="s">
        <v>3</v>
      </c>
      <c r="K52" s="60"/>
    </row>
    <row r="53" spans="1:11" s="30" customFormat="1" ht="26.25" customHeight="1">
      <c r="A53" s="31">
        <v>44</v>
      </c>
      <c r="B53" s="25" t="s">
        <v>134</v>
      </c>
      <c r="C53" s="20" t="s">
        <v>48</v>
      </c>
      <c r="D53" s="18">
        <v>35539</v>
      </c>
      <c r="E53" s="19" t="s">
        <v>26</v>
      </c>
      <c r="F53" s="19" t="s">
        <v>104</v>
      </c>
      <c r="G53" s="19">
        <v>2120713553</v>
      </c>
      <c r="H53" s="39" t="s">
        <v>85</v>
      </c>
      <c r="I53" s="58">
        <v>7.546111111111112</v>
      </c>
      <c r="J53" s="29" t="s">
        <v>3</v>
      </c>
      <c r="K53" s="60"/>
    </row>
    <row r="54" spans="1:11" s="30" customFormat="1" ht="26.25" customHeight="1">
      <c r="A54" s="31">
        <v>45</v>
      </c>
      <c r="B54" s="25" t="s">
        <v>28</v>
      </c>
      <c r="C54" s="20" t="s">
        <v>30</v>
      </c>
      <c r="D54" s="18">
        <v>34503</v>
      </c>
      <c r="E54" s="19" t="s">
        <v>27</v>
      </c>
      <c r="F54" s="19" t="s">
        <v>69</v>
      </c>
      <c r="G54" s="19">
        <v>3813</v>
      </c>
      <c r="H54" s="39" t="s">
        <v>85</v>
      </c>
      <c r="I54" s="58">
        <v>8.412777777777777</v>
      </c>
      <c r="J54" s="29" t="s">
        <v>4</v>
      </c>
      <c r="K54" s="60"/>
    </row>
    <row r="55" spans="1:11" s="30" customFormat="1" ht="26.25" customHeight="1">
      <c r="A55" s="31">
        <v>46</v>
      </c>
      <c r="B55" s="25" t="s">
        <v>135</v>
      </c>
      <c r="C55" s="20" t="s">
        <v>43</v>
      </c>
      <c r="D55" s="18">
        <v>35343</v>
      </c>
      <c r="E55" s="19" t="s">
        <v>32</v>
      </c>
      <c r="F55" s="19" t="s">
        <v>136</v>
      </c>
      <c r="G55" s="19">
        <v>2020252826</v>
      </c>
      <c r="H55" s="39" t="s">
        <v>85</v>
      </c>
      <c r="I55" s="58">
        <v>7.490555555555556</v>
      </c>
      <c r="J55" s="29" t="s">
        <v>3</v>
      </c>
      <c r="K55" s="60"/>
    </row>
    <row r="56" spans="1:11" s="30" customFormat="1" ht="26.25" customHeight="1">
      <c r="A56" s="31">
        <v>47</v>
      </c>
      <c r="B56" s="25" t="s">
        <v>137</v>
      </c>
      <c r="C56" s="20" t="s">
        <v>35</v>
      </c>
      <c r="D56" s="18">
        <v>35376</v>
      </c>
      <c r="E56" s="19" t="s">
        <v>66</v>
      </c>
      <c r="F56" s="19" t="s">
        <v>136</v>
      </c>
      <c r="G56" s="19">
        <v>2020265922</v>
      </c>
      <c r="H56" s="39" t="s">
        <v>85</v>
      </c>
      <c r="I56" s="58">
        <v>8.025555555555556</v>
      </c>
      <c r="J56" s="29" t="s">
        <v>4</v>
      </c>
      <c r="K56" s="60"/>
    </row>
    <row r="57" spans="1:18" s="69" customFormat="1" ht="26.25" customHeight="1">
      <c r="A57" s="61">
        <v>48</v>
      </c>
      <c r="B57" s="62" t="s">
        <v>138</v>
      </c>
      <c r="C57" s="63" t="s">
        <v>139</v>
      </c>
      <c r="D57" s="64">
        <v>35070</v>
      </c>
      <c r="E57" s="65" t="s">
        <v>27</v>
      </c>
      <c r="F57" s="65"/>
      <c r="G57" s="65">
        <v>2020254452</v>
      </c>
      <c r="H57" s="66" t="s">
        <v>85</v>
      </c>
      <c r="I57" s="67">
        <v>7.672777777777777</v>
      </c>
      <c r="J57" s="68" t="s">
        <v>3</v>
      </c>
      <c r="K57" s="70" t="s">
        <v>146</v>
      </c>
      <c r="L57" s="71"/>
      <c r="M57" s="71"/>
      <c r="N57" s="71"/>
      <c r="O57" s="71"/>
      <c r="P57" s="71"/>
      <c r="Q57" s="71"/>
      <c r="R57" s="71"/>
    </row>
    <row r="58" spans="1:12" s="3" customFormat="1" ht="30" customHeight="1" hidden="1">
      <c r="A58" s="47" t="s">
        <v>145</v>
      </c>
      <c r="B58" s="47"/>
      <c r="C58" s="47"/>
      <c r="D58" s="8"/>
      <c r="F58" s="7" t="s">
        <v>2</v>
      </c>
      <c r="G58" s="21">
        <f>COUNTIF($J$10:$J$57,"Giỏi")/COUNTA($J$10:$J$57)</f>
        <v>0.5625</v>
      </c>
      <c r="H58" s="7" t="s">
        <v>4</v>
      </c>
      <c r="I58" s="7" t="str">
        <f>CONCATENATE(COUNTIF($J$10:$J$57,"Giỏi")," HV")</f>
        <v>27 HV</v>
      </c>
      <c r="L58" s="9"/>
    </row>
    <row r="59" spans="1:9" s="3" customFormat="1" ht="23.25" customHeight="1" hidden="1">
      <c r="A59" s="7"/>
      <c r="B59" s="7"/>
      <c r="C59" s="7"/>
      <c r="D59" s="8"/>
      <c r="F59" s="7" t="s">
        <v>2</v>
      </c>
      <c r="G59" s="21">
        <f>COUNTIF($J$10:$J$57,"Khá")/COUNTA($J$10:$J$57)</f>
        <v>0.4375</v>
      </c>
      <c r="H59" s="7" t="s">
        <v>3</v>
      </c>
      <c r="I59" s="7" t="str">
        <f>CONCATENATE(COUNTIF($J$10:$J$57,"Khá")," HV")</f>
        <v>21 HV</v>
      </c>
    </row>
    <row r="60" spans="1:9" s="3" customFormat="1" ht="23.25" customHeight="1" hidden="1">
      <c r="A60" s="7"/>
      <c r="B60" s="7"/>
      <c r="C60" s="7"/>
      <c r="D60" s="8"/>
      <c r="F60" s="7" t="s">
        <v>2</v>
      </c>
      <c r="G60" s="21">
        <f>COUNTIF($J$10:$J$57,"Trung bình")/COUNTA($J$10:$J$57)</f>
        <v>0</v>
      </c>
      <c r="H60" s="7" t="s">
        <v>1</v>
      </c>
      <c r="I60" s="7" t="str">
        <f>CONCATENATE(COUNTIF($J$10:$J$57,"Trung bình")," HV")</f>
        <v>0 HV</v>
      </c>
    </row>
    <row r="61" spans="1:9" s="3" customFormat="1" ht="15" customHeight="1" hidden="1">
      <c r="A61" s="7"/>
      <c r="B61" s="7"/>
      <c r="C61" s="7"/>
      <c r="D61" s="8"/>
      <c r="E61" s="7"/>
      <c r="F61" s="6"/>
      <c r="G61" s="4"/>
      <c r="H61" s="5"/>
      <c r="I61" s="4"/>
    </row>
    <row r="62" spans="1:20" s="34" customFormat="1" ht="25.5" customHeight="1" hidden="1">
      <c r="A62" s="43" t="s">
        <v>14</v>
      </c>
      <c r="B62" s="43"/>
      <c r="C62" s="42" t="s">
        <v>13</v>
      </c>
      <c r="D62" s="42"/>
      <c r="E62" s="42"/>
      <c r="F62" s="42" t="s">
        <v>21</v>
      </c>
      <c r="G62" s="42"/>
      <c r="H62" s="42"/>
      <c r="I62" s="42" t="s">
        <v>22</v>
      </c>
      <c r="J62" s="42"/>
      <c r="K62" s="42"/>
      <c r="L62" s="33"/>
      <c r="T62" s="35"/>
    </row>
    <row r="63" spans="2:20" s="16" customFormat="1" ht="21" customHeight="1" hidden="1">
      <c r="B63" s="17"/>
      <c r="I63" s="40" t="s">
        <v>19</v>
      </c>
      <c r="J63" s="40"/>
      <c r="K63" s="40"/>
      <c r="T63" s="32"/>
    </row>
    <row r="64" spans="2:20" s="16" customFormat="1" ht="23.25" customHeight="1" hidden="1">
      <c r="B64" s="17"/>
      <c r="T64" s="32"/>
    </row>
    <row r="65" spans="2:20" s="16" customFormat="1" ht="23.25" customHeight="1" hidden="1">
      <c r="B65" s="17"/>
      <c r="T65" s="32"/>
    </row>
    <row r="66" spans="2:20" s="16" customFormat="1" ht="23.25" customHeight="1" hidden="1">
      <c r="B66" s="17"/>
      <c r="T66" s="32"/>
    </row>
    <row r="67" spans="1:20" s="16" customFormat="1" ht="15.75" hidden="1">
      <c r="A67" s="41" t="s">
        <v>15</v>
      </c>
      <c r="B67" s="41"/>
      <c r="C67" s="41" t="s">
        <v>143</v>
      </c>
      <c r="D67" s="41"/>
      <c r="E67" s="41"/>
      <c r="F67" s="41" t="s">
        <v>20</v>
      </c>
      <c r="G67" s="41"/>
      <c r="H67" s="41"/>
      <c r="I67" s="41" t="s">
        <v>0</v>
      </c>
      <c r="J67" s="41"/>
      <c r="K67" s="41"/>
      <c r="L67" s="36"/>
      <c r="M67" s="36"/>
      <c r="T67" s="32"/>
    </row>
    <row r="68" spans="1:18" s="16" customFormat="1" ht="15.75">
      <c r="A68" s="27"/>
      <c r="B68" s="27"/>
      <c r="C68" s="27"/>
      <c r="D68" s="27"/>
      <c r="E68" s="27"/>
      <c r="F68" s="27"/>
      <c r="G68" s="27"/>
      <c r="H68" s="27"/>
      <c r="I68" s="27"/>
      <c r="J68" s="36"/>
      <c r="K68" s="36"/>
      <c r="R68" s="32"/>
    </row>
    <row r="69" spans="1:18" s="16" customFormat="1" ht="15.75">
      <c r="A69" s="27"/>
      <c r="B69" s="27"/>
      <c r="C69" s="27"/>
      <c r="D69" s="27"/>
      <c r="E69" s="27"/>
      <c r="F69" s="27"/>
      <c r="G69" s="27"/>
      <c r="H69" s="27"/>
      <c r="I69" s="27"/>
      <c r="J69" s="36"/>
      <c r="K69" s="36"/>
      <c r="R69" s="32"/>
    </row>
    <row r="70" spans="1:18" s="16" customFormat="1" ht="15.75">
      <c r="A70" s="27"/>
      <c r="B70" s="27"/>
      <c r="C70" s="27"/>
      <c r="D70" s="27"/>
      <c r="E70" s="27"/>
      <c r="F70" s="27"/>
      <c r="G70" s="27"/>
      <c r="H70" s="27"/>
      <c r="I70" s="27"/>
      <c r="J70" s="36"/>
      <c r="K70" s="36"/>
      <c r="R70" s="32"/>
    </row>
    <row r="71" spans="1:18" s="16" customFormat="1" ht="15.75">
      <c r="A71" s="27"/>
      <c r="B71" s="27"/>
      <c r="C71" s="27"/>
      <c r="D71" s="27"/>
      <c r="E71" s="27"/>
      <c r="F71" s="27"/>
      <c r="G71" s="27"/>
      <c r="H71" s="27"/>
      <c r="I71" s="27"/>
      <c r="J71" s="36"/>
      <c r="K71" s="36"/>
      <c r="R71" s="32"/>
    </row>
    <row r="72" spans="1:18" s="16" customFormat="1" ht="15.75">
      <c r="A72" s="27"/>
      <c r="B72" s="27"/>
      <c r="C72" s="27"/>
      <c r="D72" s="27"/>
      <c r="E72" s="27"/>
      <c r="F72" s="27"/>
      <c r="G72" s="27"/>
      <c r="H72" s="27"/>
      <c r="I72" s="27"/>
      <c r="J72" s="36"/>
      <c r="K72" s="36"/>
      <c r="R72" s="32"/>
    </row>
    <row r="73" spans="1:100" s="10" customFormat="1" ht="21.75" customHeight="1">
      <c r="A73" s="51" t="s">
        <v>17</v>
      </c>
      <c r="B73" s="51"/>
      <c r="C73" s="45" t="s">
        <v>12</v>
      </c>
      <c r="D73" s="45"/>
      <c r="E73" s="45"/>
      <c r="F73" s="45"/>
      <c r="G73" s="45"/>
      <c r="H73" s="45"/>
      <c r="I73" s="45"/>
      <c r="J73" s="45"/>
      <c r="K73" s="4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</row>
    <row r="74" spans="1:100" s="10" customFormat="1" ht="21.75" customHeight="1">
      <c r="A74" s="52" t="s">
        <v>18</v>
      </c>
      <c r="B74" s="52"/>
      <c r="C74" s="45" t="s">
        <v>149</v>
      </c>
      <c r="D74" s="45"/>
      <c r="E74" s="45"/>
      <c r="F74" s="45"/>
      <c r="G74" s="45"/>
      <c r="H74" s="45"/>
      <c r="I74" s="45"/>
      <c r="J74" s="45"/>
      <c r="K74" s="4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</row>
    <row r="75" spans="3:100" s="12" customFormat="1" ht="21.75" customHeight="1">
      <c r="C75" s="44" t="s">
        <v>144</v>
      </c>
      <c r="D75" s="44"/>
      <c r="E75" s="44"/>
      <c r="F75" s="44"/>
      <c r="G75" s="44"/>
      <c r="H75" s="44"/>
      <c r="I75" s="44"/>
      <c r="J75" s="44"/>
      <c r="K75" s="4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3:100" s="10" customFormat="1" ht="21.75" customHeight="1">
      <c r="C76" s="46" t="s">
        <v>54</v>
      </c>
      <c r="D76" s="46"/>
      <c r="E76" s="46"/>
      <c r="F76" s="46"/>
      <c r="G76" s="46"/>
      <c r="H76" s="46"/>
      <c r="I76" s="46"/>
      <c r="J76" s="46"/>
      <c r="K76" s="4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</row>
    <row r="77" spans="3:100" s="10" customFormat="1" ht="15.75" customHeight="1">
      <c r="C77" s="15"/>
      <c r="D77" s="15"/>
      <c r="E77" s="15"/>
      <c r="F77" s="15"/>
      <c r="G77" s="15"/>
      <c r="H77" s="15"/>
      <c r="I77" s="1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</row>
    <row r="78" spans="1:100" s="10" customFormat="1" ht="18.75" customHeight="1">
      <c r="A78" s="26" t="s">
        <v>57</v>
      </c>
      <c r="C78" s="15"/>
      <c r="D78" s="15"/>
      <c r="E78" s="15"/>
      <c r="F78" s="15"/>
      <c r="G78" s="15"/>
      <c r="H78" s="15"/>
      <c r="I78" s="15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9:62" ht="8.25" customHeight="1"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11" s="14" customFormat="1" ht="29.25" customHeight="1">
      <c r="A80" s="50" t="s">
        <v>11</v>
      </c>
      <c r="B80" s="53" t="s">
        <v>10</v>
      </c>
      <c r="C80" s="48" t="s">
        <v>9</v>
      </c>
      <c r="D80" s="49" t="s">
        <v>8</v>
      </c>
      <c r="E80" s="49" t="s">
        <v>16</v>
      </c>
      <c r="F80" s="54" t="s">
        <v>140</v>
      </c>
      <c r="G80" s="55" t="s">
        <v>141</v>
      </c>
      <c r="H80" s="49" t="s">
        <v>142</v>
      </c>
      <c r="I80" s="50" t="s">
        <v>7</v>
      </c>
      <c r="J80" s="49" t="s">
        <v>6</v>
      </c>
      <c r="K80" s="54" t="s">
        <v>5</v>
      </c>
    </row>
    <row r="81" spans="1:11" s="9" customFormat="1" ht="29.25" customHeight="1">
      <c r="A81" s="50"/>
      <c r="B81" s="53"/>
      <c r="C81" s="48"/>
      <c r="D81" s="49"/>
      <c r="E81" s="49"/>
      <c r="F81" s="56"/>
      <c r="G81" s="56"/>
      <c r="H81" s="49"/>
      <c r="I81" s="50"/>
      <c r="J81" s="50"/>
      <c r="K81" s="57"/>
    </row>
    <row r="82" spans="1:11" s="9" customFormat="1" ht="43.5" customHeight="1">
      <c r="A82" s="31">
        <v>1</v>
      </c>
      <c r="B82" s="25" t="s">
        <v>148</v>
      </c>
      <c r="C82" s="20" t="s">
        <v>50</v>
      </c>
      <c r="D82" s="18">
        <v>35272</v>
      </c>
      <c r="E82" s="19" t="s">
        <v>26</v>
      </c>
      <c r="F82" s="19" t="s">
        <v>76</v>
      </c>
      <c r="G82" s="19">
        <v>2020266197</v>
      </c>
      <c r="H82" s="37" t="s">
        <v>24</v>
      </c>
      <c r="I82" s="58">
        <v>7.845555555555556</v>
      </c>
      <c r="J82" s="29" t="s">
        <v>3</v>
      </c>
      <c r="K82" s="59"/>
    </row>
    <row r="83" spans="1:12" s="3" customFormat="1" ht="30" customHeight="1" hidden="1">
      <c r="A83" s="47" t="s">
        <v>55</v>
      </c>
      <c r="B83" s="47"/>
      <c r="C83" s="47"/>
      <c r="D83" s="8"/>
      <c r="F83" s="7" t="s">
        <v>2</v>
      </c>
      <c r="G83" s="21">
        <f>COUNTIF($J$82:$J$82,"Giỏi")/COUNTA($J$82:$J$82)</f>
        <v>0</v>
      </c>
      <c r="H83" s="7" t="s">
        <v>4</v>
      </c>
      <c r="I83" s="7" t="str">
        <f>CONCATENATE(COUNTIF($J$82:$J$82,"Giỏi")," HV")</f>
        <v>0 HV</v>
      </c>
      <c r="L83" s="9"/>
    </row>
    <row r="84" spans="1:9" s="3" customFormat="1" ht="23.25" customHeight="1" hidden="1">
      <c r="A84" s="7"/>
      <c r="B84" s="7"/>
      <c r="C84" s="7"/>
      <c r="D84" s="8"/>
      <c r="F84" s="7" t="s">
        <v>2</v>
      </c>
      <c r="G84" s="21">
        <f>COUNTIF($J$82:$J$82,"Khá")/COUNTA($J$82:$J$82)</f>
        <v>1</v>
      </c>
      <c r="H84" s="7" t="s">
        <v>3</v>
      </c>
      <c r="I84" s="7" t="str">
        <f>CONCATENATE(COUNTIF($J$82:$J$82,"Khá")," HV")</f>
        <v>1 HV</v>
      </c>
    </row>
    <row r="85" spans="1:9" s="3" customFormat="1" ht="23.25" customHeight="1" hidden="1">
      <c r="A85" s="7"/>
      <c r="B85" s="7"/>
      <c r="C85" s="7"/>
      <c r="D85" s="8"/>
      <c r="F85" s="7" t="s">
        <v>2</v>
      </c>
      <c r="G85" s="21">
        <f>COUNTIF($J$82:$J$82,"Trung bình")/COUNTA($J$82:$J$82)</f>
        <v>0</v>
      </c>
      <c r="H85" s="7" t="s">
        <v>1</v>
      </c>
      <c r="I85" s="7" t="str">
        <f>CONCATENATE(COUNTIF($J$82:$J$82,"Trung bình")," HV")</f>
        <v>0 HV</v>
      </c>
    </row>
    <row r="86" spans="1:9" s="3" customFormat="1" ht="15" customHeight="1" hidden="1">
      <c r="A86" s="7"/>
      <c r="B86" s="7"/>
      <c r="C86" s="7"/>
      <c r="D86" s="8"/>
      <c r="E86" s="7"/>
      <c r="F86" s="6"/>
      <c r="G86" s="4"/>
      <c r="H86" s="5"/>
      <c r="I86" s="4"/>
    </row>
    <row r="87" spans="1:20" s="34" customFormat="1" ht="25.5" customHeight="1" hidden="1">
      <c r="A87" s="43" t="s">
        <v>14</v>
      </c>
      <c r="B87" s="43"/>
      <c r="C87" s="42" t="s">
        <v>13</v>
      </c>
      <c r="D87" s="42"/>
      <c r="E87" s="42"/>
      <c r="F87" s="42" t="s">
        <v>21</v>
      </c>
      <c r="G87" s="42"/>
      <c r="H87" s="42"/>
      <c r="I87" s="42" t="s">
        <v>22</v>
      </c>
      <c r="J87" s="42"/>
      <c r="K87" s="42"/>
      <c r="L87" s="33"/>
      <c r="T87" s="35"/>
    </row>
    <row r="88" spans="2:20" s="16" customFormat="1" ht="21" customHeight="1" hidden="1">
      <c r="B88" s="17"/>
      <c r="I88" s="40" t="s">
        <v>19</v>
      </c>
      <c r="J88" s="40"/>
      <c r="K88" s="40"/>
      <c r="T88" s="32"/>
    </row>
    <row r="89" spans="2:20" s="16" customFormat="1" ht="26.25" customHeight="1" hidden="1">
      <c r="B89" s="17"/>
      <c r="T89" s="32"/>
    </row>
    <row r="90" spans="2:20" s="16" customFormat="1" ht="26.25" customHeight="1" hidden="1">
      <c r="B90" s="17"/>
      <c r="T90" s="32"/>
    </row>
    <row r="91" spans="2:20" s="16" customFormat="1" ht="26.25" customHeight="1" hidden="1">
      <c r="B91" s="17"/>
      <c r="T91" s="32"/>
    </row>
    <row r="92" spans="1:20" s="16" customFormat="1" ht="15.75" hidden="1">
      <c r="A92" s="41" t="s">
        <v>15</v>
      </c>
      <c r="B92" s="41"/>
      <c r="C92" s="41" t="s">
        <v>143</v>
      </c>
      <c r="D92" s="41"/>
      <c r="E92" s="41"/>
      <c r="F92" s="41" t="s">
        <v>20</v>
      </c>
      <c r="G92" s="41"/>
      <c r="H92" s="41"/>
      <c r="I92" s="41" t="s">
        <v>0</v>
      </c>
      <c r="J92" s="41"/>
      <c r="K92" s="41"/>
      <c r="L92" s="36"/>
      <c r="M92" s="36"/>
      <c r="T92" s="32"/>
    </row>
  </sheetData>
  <sheetProtection/>
  <mergeCells count="56">
    <mergeCell ref="K28:R28"/>
    <mergeCell ref="I88:K88"/>
    <mergeCell ref="A92:B92"/>
    <mergeCell ref="C92:E92"/>
    <mergeCell ref="F92:H92"/>
    <mergeCell ref="I92:K92"/>
    <mergeCell ref="K57:R57"/>
    <mergeCell ref="H80:H81"/>
    <mergeCell ref="I80:I81"/>
    <mergeCell ref="J80:J81"/>
    <mergeCell ref="K80:K81"/>
    <mergeCell ref="A83:C83"/>
    <mergeCell ref="A87:B87"/>
    <mergeCell ref="C87:E87"/>
    <mergeCell ref="F87:H87"/>
    <mergeCell ref="I87:K87"/>
    <mergeCell ref="A74:B74"/>
    <mergeCell ref="C74:K74"/>
    <mergeCell ref="C75:K75"/>
    <mergeCell ref="C76:K76"/>
    <mergeCell ref="A80:A81"/>
    <mergeCell ref="B80:B81"/>
    <mergeCell ref="C80:C81"/>
    <mergeCell ref="D80:D81"/>
    <mergeCell ref="E80:E81"/>
    <mergeCell ref="F80:F81"/>
    <mergeCell ref="I62:K62"/>
    <mergeCell ref="I63:K63"/>
    <mergeCell ref="A67:B67"/>
    <mergeCell ref="C67:E67"/>
    <mergeCell ref="F67:H67"/>
    <mergeCell ref="I67:K67"/>
    <mergeCell ref="C1:K1"/>
    <mergeCell ref="C2:K2"/>
    <mergeCell ref="C3:K3"/>
    <mergeCell ref="C4:K4"/>
    <mergeCell ref="J8:J9"/>
    <mergeCell ref="K8:K9"/>
    <mergeCell ref="G80:G81"/>
    <mergeCell ref="A73:B73"/>
    <mergeCell ref="C73:K73"/>
    <mergeCell ref="A1:B1"/>
    <mergeCell ref="A2:B2"/>
    <mergeCell ref="E8:E9"/>
    <mergeCell ref="I8:I9"/>
    <mergeCell ref="A8:A9"/>
    <mergeCell ref="F8:F9"/>
    <mergeCell ref="G8:G9"/>
    <mergeCell ref="B8:B9"/>
    <mergeCell ref="C8:C9"/>
    <mergeCell ref="H8:H9"/>
    <mergeCell ref="D8:D9"/>
    <mergeCell ref="A58:C58"/>
    <mergeCell ref="A62:B62"/>
    <mergeCell ref="C62:E62"/>
    <mergeCell ref="F62:H62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 8.1 Version 2</cp:lastModifiedBy>
  <cp:lastPrinted>2018-01-26T09:25:55Z</cp:lastPrinted>
  <dcterms:created xsi:type="dcterms:W3CDTF">2011-10-18T08:58:40Z</dcterms:created>
  <dcterms:modified xsi:type="dcterms:W3CDTF">2018-01-26T09:32:46Z</dcterms:modified>
  <cp:category/>
  <cp:version/>
  <cp:contentType/>
  <cp:contentStatus/>
</cp:coreProperties>
</file>