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1">'[1]Diem _98AV'!#REF!</definedName>
    <definedName name="bb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<sst xmlns="http://schemas.openxmlformats.org/spreadsheetml/2006/main" count="359" uniqueCount="105">
  <si>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</si>
  <si>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</si>
  <si>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</si>
  <si>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</si>
  <si>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</si>
  <si>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</si>
  <si>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</si>
  <si>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</si>
  <si>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</si>
  <si>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</si>
  <si>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</si>
  <si>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</si>
  <si>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</si>
  <si>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</si>
  <si>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</si>
  <si>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</si>
  <si>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</si>
  <si>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</si>
  <si>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</si>
  <si>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</si>
  <si>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</si>
  <si>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</si>
  <si>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>Phan Phụng Hội</t>
  </si>
  <si>
    <t>Danh sách này kèm theo Quyết định số:             /QĐ-ĐHDT ngày         tháng         năm 2017</t>
  </si>
  <si>
    <t xml:space="preserve">DANH SÁCH HỌC VIÊN XIN CẤP CHỨNG CHỈ </t>
  </si>
  <si>
    <t xml:space="preserve">CHUẨN KỸ NĂNG SỬ DỤNG CNTT CƠ BẢN </t>
  </si>
  <si>
    <t>CHUẨN KỸ NĂNG SỬ DỤNG CNTT NÂNG CAO</t>
  </si>
  <si>
    <t>ThS. Đặng Ngọc Trung</t>
  </si>
  <si>
    <t>Trần Diệu</t>
  </si>
  <si>
    <t>Ái</t>
  </si>
  <si>
    <t>Quảng Ngãi</t>
  </si>
  <si>
    <t>ITA.5A</t>
  </si>
  <si>
    <t>Phan Thị Minh</t>
  </si>
  <si>
    <t>Anh</t>
  </si>
  <si>
    <t>Quảng Nam</t>
  </si>
  <si>
    <t>Võ Thị Bích</t>
  </si>
  <si>
    <t>Cẩm</t>
  </si>
  <si>
    <t>Lê Văn</t>
  </si>
  <si>
    <t>Châu</t>
  </si>
  <si>
    <t>Nguyễn Thị Kim</t>
  </si>
  <si>
    <t>Chi</t>
  </si>
  <si>
    <t>Đà Nẵng</t>
  </si>
  <si>
    <t>Đặng Ngô Uyên</t>
  </si>
  <si>
    <t>Chinh</t>
  </si>
  <si>
    <t>Võ Thị</t>
  </si>
  <si>
    <t>Cúc</t>
  </si>
  <si>
    <t>Trần Thị Phương</t>
  </si>
  <si>
    <t>Dung</t>
  </si>
  <si>
    <t>Lê Ngô Thị Thùy</t>
  </si>
  <si>
    <t>Dương</t>
  </si>
  <si>
    <t>Lê Trần Quý</t>
  </si>
  <si>
    <t>Hà</t>
  </si>
  <si>
    <t>Nguyễn Thị Đan</t>
  </si>
  <si>
    <t>Hạ</t>
  </si>
  <si>
    <t>Đoàn Khả</t>
  </si>
  <si>
    <t>Hân</t>
  </si>
  <si>
    <t>Huỳnh Thị Thanh</t>
  </si>
  <si>
    <t>Hằng</t>
  </si>
  <si>
    <t>Lê Thị Hoài</t>
  </si>
  <si>
    <t>Hương</t>
  </si>
  <si>
    <t>Nguyễn Thị</t>
  </si>
  <si>
    <t>Kon Tum</t>
  </si>
  <si>
    <t>Đinh Văn</t>
  </si>
  <si>
    <t>Huy</t>
  </si>
  <si>
    <t>Hoàng Thị Diệu</t>
  </si>
  <si>
    <t>Huyền</t>
  </si>
  <si>
    <t>Đăk Lăk</t>
  </si>
  <si>
    <t>Trần Thị Ngọc</t>
  </si>
  <si>
    <t>Phùng Châu</t>
  </si>
  <si>
    <t>Mỹ</t>
  </si>
  <si>
    <t>Đặng Thị Ly</t>
  </si>
  <si>
    <t>Na</t>
  </si>
  <si>
    <t>Võ Thị Thanh</t>
  </si>
  <si>
    <t>Nga</t>
  </si>
  <si>
    <t>Nguyễn Thị Bảo</t>
  </si>
  <si>
    <t>Nguyên</t>
  </si>
  <si>
    <t>Nguyễn Tú</t>
  </si>
  <si>
    <t>Quỳnh</t>
  </si>
  <si>
    <t>Nguyễn Quang</t>
  </si>
  <si>
    <t>Sang</t>
  </si>
  <si>
    <t>Huế</t>
  </si>
  <si>
    <t>Nguyễn Thị Thu</t>
  </si>
  <si>
    <t>Sương</t>
  </si>
  <si>
    <t>Nguyễn Bùi</t>
  </si>
  <si>
    <t>Thành</t>
  </si>
  <si>
    <t>Tăng Hà Lạc</t>
  </si>
  <si>
    <t>Thư</t>
  </si>
  <si>
    <t>Nguyễn Thị Mỹ</t>
  </si>
  <si>
    <t>Tiên</t>
  </si>
  <si>
    <t>Nguyễn Thị Thủy</t>
  </si>
  <si>
    <t>Nguyễn Hoàng Bảo</t>
  </si>
  <si>
    <t>Trâm</t>
  </si>
  <si>
    <t>Lương Thị Thu</t>
  </si>
  <si>
    <t>Trang</t>
  </si>
  <si>
    <t>Nguyễn Thị Thanh</t>
  </si>
  <si>
    <t>Phan Thị Diễm</t>
  </si>
  <si>
    <t>Vy</t>
  </si>
  <si>
    <t>Hà Hoàng</t>
  </si>
  <si>
    <t>Yến</t>
  </si>
  <si>
    <t>KHÓA ITA.5A</t>
  </si>
  <si>
    <t>Trung Bình</t>
  </si>
  <si>
    <t>Tổng số HV đậu/Dự thi: 34/38</t>
  </si>
  <si>
    <t>SỐ LƯỢNG: 34 Chứng chỉ</t>
  </si>
  <si>
    <t>SỐ LƯỢNG: 25 Chứng chỉ</t>
  </si>
  <si>
    <t>Tổng số HV đậu/Dự thi: 25/35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</si>
</sst>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5" fontId="18" fillId="0" borderId="11" xfId="0" applyNumberFormat="1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3" fillId="33" borderId="11" xfId="0" applyFont="1" applyFill="1" applyBorder="1" applyAlignment="1">
      <alignment horizontal="center"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7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33" borderId="0" xfId="0" applyFont="1" applyFill="1" applyAlignment="1">
      <alignment horizontal="left"/>
    </xf>
    <xf numFmtId="14" fontId="13" fillId="33" borderId="12" xfId="0" applyNumberFormat="1" applyFont="1" applyFill="1" applyBorder="1" applyAlignment="1">
      <alignment horizontal="left"/>
    </xf>
    <xf numFmtId="14" fontId="14" fillId="33" borderId="4" xfId="0" applyNumberFormat="1" applyFont="1" applyFill="1" applyBorder="1" applyAlignment="1">
      <alignment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4.75390625" style="2" customWidth="1"/>
    <col min="2" max="2" width="20.125" style="2" customWidth="1"/>
    <col min="3" max="3" width="10.75390625" style="2" customWidth="1"/>
    <col min="4" max="4" width="11.75390625" style="2" customWidth="1"/>
    <col min="5" max="5" width="10.875" style="2" customWidth="1"/>
    <col min="6" max="7" width="9.625" style="2" customWidth="1"/>
    <col min="8" max="8" width="12.25390625" style="2" customWidth="1"/>
    <col min="9" max="9" width="9.87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3" t="s">
        <v>14</v>
      </c>
      <c r="B1" s="53"/>
      <c r="C1" s="53"/>
      <c r="D1" s="46" t="s">
        <v>24</v>
      </c>
      <c r="E1" s="46"/>
      <c r="F1" s="46"/>
      <c r="G1" s="46"/>
      <c r="H1" s="46"/>
      <c r="I1" s="46"/>
    </row>
    <row r="2" spans="1:9" ht="21" customHeight="1">
      <c r="A2" s="54" t="s">
        <v>15</v>
      </c>
      <c r="B2" s="54"/>
      <c r="C2" s="54"/>
      <c r="D2" s="46" t="s">
        <v>25</v>
      </c>
      <c r="E2" s="46"/>
      <c r="F2" s="46"/>
      <c r="G2" s="46"/>
      <c r="H2" s="46"/>
      <c r="I2" s="46"/>
    </row>
    <row r="3" spans="1:9" ht="21" customHeight="1">
      <c r="A3" s="38"/>
      <c r="B3" s="38"/>
      <c r="C3" s="38"/>
      <c r="D3" s="46" t="s">
        <v>99</v>
      </c>
      <c r="E3" s="46"/>
      <c r="F3" s="46"/>
      <c r="G3" s="46"/>
      <c r="H3" s="46"/>
      <c r="I3" s="46"/>
    </row>
    <row r="4" spans="2:9" ht="21" customHeight="1">
      <c r="B4" s="4"/>
      <c r="D4" s="45" t="s">
        <v>102</v>
      </c>
      <c r="E4" s="45"/>
      <c r="F4" s="45"/>
      <c r="G4" s="45"/>
      <c r="H4" s="45"/>
      <c r="I4" s="45"/>
    </row>
    <row r="5" spans="1:8" ht="27" customHeight="1">
      <c r="A5" s="19" t="s">
        <v>23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57" t="s">
        <v>3</v>
      </c>
      <c r="B7" s="55" t="s">
        <v>0</v>
      </c>
      <c r="C7" s="47" t="s">
        <v>1</v>
      </c>
      <c r="D7" s="48" t="s">
        <v>18</v>
      </c>
      <c r="E7" s="48" t="s">
        <v>4</v>
      </c>
      <c r="F7" s="48" t="s">
        <v>5</v>
      </c>
      <c r="G7" s="48" t="s">
        <v>2</v>
      </c>
      <c r="H7" s="48" t="s">
        <v>17</v>
      </c>
      <c r="I7" s="48" t="s">
        <v>6</v>
      </c>
    </row>
    <row r="8" spans="1:9" s="3" customFormat="1" ht="23.25" customHeight="1">
      <c r="A8" s="57"/>
      <c r="B8" s="55"/>
      <c r="C8" s="47"/>
      <c r="D8" s="49"/>
      <c r="E8" s="48"/>
      <c r="F8" s="48"/>
      <c r="G8" s="48"/>
      <c r="H8" s="48"/>
      <c r="I8" s="48"/>
    </row>
    <row r="9" spans="1:9" s="3" customFormat="1" ht="30.75" customHeight="1">
      <c r="A9" s="21">
        <v>1</v>
      </c>
      <c r="B9" s="32" t="s">
        <v>28</v>
      </c>
      <c r="C9" s="33" t="s">
        <v>29</v>
      </c>
      <c r="D9" s="34">
        <v>34826</v>
      </c>
      <c r="E9" s="35" t="s">
        <v>30</v>
      </c>
      <c r="F9" s="30" t="s">
        <v>31</v>
      </c>
      <c r="G9" s="24">
        <v>6.9375</v>
      </c>
      <c r="H9" s="22" t="s">
        <v>100</v>
      </c>
      <c r="I9" s="20"/>
    </row>
    <row r="10" spans="1:9" s="3" customFormat="1" ht="30.75" customHeight="1">
      <c r="A10" s="21">
        <v>2</v>
      </c>
      <c r="B10" s="27" t="s">
        <v>32</v>
      </c>
      <c r="C10" s="23" t="s">
        <v>33</v>
      </c>
      <c r="D10" s="25">
        <v>33724</v>
      </c>
      <c r="E10" s="26" t="s">
        <v>34</v>
      </c>
      <c r="F10" s="30" t="s">
        <v>31</v>
      </c>
      <c r="G10" s="24">
        <v>8.9625</v>
      </c>
      <c r="H10" s="22" t="s">
        <v>9</v>
      </c>
      <c r="I10" s="20"/>
    </row>
    <row r="11" spans="1:9" s="3" customFormat="1" ht="30.75" customHeight="1">
      <c r="A11" s="21">
        <v>3</v>
      </c>
      <c r="B11" s="32" t="s">
        <v>35</v>
      </c>
      <c r="C11" s="23" t="s">
        <v>36</v>
      </c>
      <c r="D11" s="34">
        <v>34700</v>
      </c>
      <c r="E11" s="35" t="s">
        <v>34</v>
      </c>
      <c r="F11" s="30" t="s">
        <v>31</v>
      </c>
      <c r="G11" s="24">
        <v>5.8375</v>
      </c>
      <c r="H11" s="22" t="s">
        <v>100</v>
      </c>
      <c r="I11" s="20"/>
    </row>
    <row r="12" spans="1:9" s="3" customFormat="1" ht="30.75" customHeight="1">
      <c r="A12" s="21">
        <v>4</v>
      </c>
      <c r="B12" s="32" t="s">
        <v>37</v>
      </c>
      <c r="C12" s="23" t="s">
        <v>38</v>
      </c>
      <c r="D12" s="34">
        <v>34838</v>
      </c>
      <c r="E12" s="35" t="s">
        <v>34</v>
      </c>
      <c r="F12" s="30" t="s">
        <v>31</v>
      </c>
      <c r="G12" s="24">
        <v>8.1875</v>
      </c>
      <c r="H12" s="22" t="s">
        <v>9</v>
      </c>
      <c r="I12" s="20"/>
    </row>
    <row r="13" spans="1:9" s="3" customFormat="1" ht="30.75" customHeight="1">
      <c r="A13" s="21">
        <v>5</v>
      </c>
      <c r="B13" s="32" t="s">
        <v>39</v>
      </c>
      <c r="C13" s="23" t="s">
        <v>40</v>
      </c>
      <c r="D13" s="34">
        <v>34867</v>
      </c>
      <c r="E13" s="35" t="s">
        <v>41</v>
      </c>
      <c r="F13" s="30" t="s">
        <v>31</v>
      </c>
      <c r="G13" s="24">
        <v>8.0625</v>
      </c>
      <c r="H13" s="22" t="s">
        <v>9</v>
      </c>
      <c r="I13" s="20"/>
    </row>
    <row r="14" spans="1:9" s="3" customFormat="1" ht="30.75" customHeight="1">
      <c r="A14" s="21">
        <v>6</v>
      </c>
      <c r="B14" s="32" t="s">
        <v>42</v>
      </c>
      <c r="C14" s="23" t="s">
        <v>43</v>
      </c>
      <c r="D14" s="34">
        <v>35030</v>
      </c>
      <c r="E14" s="35" t="s">
        <v>41</v>
      </c>
      <c r="F14" s="30" t="s">
        <v>31</v>
      </c>
      <c r="G14" s="24">
        <v>8.5</v>
      </c>
      <c r="H14" s="22" t="s">
        <v>9</v>
      </c>
      <c r="I14" s="20"/>
    </row>
    <row r="15" spans="1:9" s="3" customFormat="1" ht="30.75" customHeight="1">
      <c r="A15" s="21">
        <v>7</v>
      </c>
      <c r="B15" s="27" t="s">
        <v>44</v>
      </c>
      <c r="C15" s="28" t="s">
        <v>45</v>
      </c>
      <c r="D15" s="25">
        <v>34973</v>
      </c>
      <c r="E15" s="26" t="s">
        <v>41</v>
      </c>
      <c r="F15" s="30" t="s">
        <v>31</v>
      </c>
      <c r="G15" s="24">
        <v>6.075</v>
      </c>
      <c r="H15" s="22" t="s">
        <v>100</v>
      </c>
      <c r="I15" s="20"/>
    </row>
    <row r="16" spans="1:9" s="3" customFormat="1" ht="30.75" customHeight="1">
      <c r="A16" s="21">
        <v>8</v>
      </c>
      <c r="B16" s="29" t="s">
        <v>46</v>
      </c>
      <c r="C16" s="28" t="s">
        <v>47</v>
      </c>
      <c r="D16" s="25">
        <v>34520</v>
      </c>
      <c r="E16" s="26" t="s">
        <v>34</v>
      </c>
      <c r="F16" s="30" t="s">
        <v>31</v>
      </c>
      <c r="G16" s="24">
        <v>6.6875</v>
      </c>
      <c r="H16" s="22" t="s">
        <v>100</v>
      </c>
      <c r="I16" s="20"/>
    </row>
    <row r="17" spans="1:9" s="3" customFormat="1" ht="30.75" customHeight="1">
      <c r="A17" s="21">
        <v>9</v>
      </c>
      <c r="B17" s="27" t="s">
        <v>48</v>
      </c>
      <c r="C17" s="31" t="s">
        <v>49</v>
      </c>
      <c r="D17" s="25">
        <v>34786</v>
      </c>
      <c r="E17" s="26" t="s">
        <v>34</v>
      </c>
      <c r="F17" s="30" t="s">
        <v>31</v>
      </c>
      <c r="G17" s="24">
        <v>7.6875</v>
      </c>
      <c r="H17" s="22" t="s">
        <v>8</v>
      </c>
      <c r="I17" s="20"/>
    </row>
    <row r="18" spans="1:9" s="3" customFormat="1" ht="30.75" customHeight="1">
      <c r="A18" s="21">
        <v>10</v>
      </c>
      <c r="B18" s="32" t="s">
        <v>50</v>
      </c>
      <c r="C18" s="31" t="s">
        <v>51</v>
      </c>
      <c r="D18" s="34">
        <v>34558</v>
      </c>
      <c r="E18" s="35" t="s">
        <v>34</v>
      </c>
      <c r="F18" s="30" t="s">
        <v>31</v>
      </c>
      <c r="G18" s="24">
        <v>9.125</v>
      </c>
      <c r="H18" s="22" t="s">
        <v>9</v>
      </c>
      <c r="I18" s="20"/>
    </row>
    <row r="19" spans="1:9" s="3" customFormat="1" ht="30.75" customHeight="1">
      <c r="A19" s="21">
        <v>11</v>
      </c>
      <c r="B19" s="27" t="s">
        <v>52</v>
      </c>
      <c r="C19" s="23" t="s">
        <v>53</v>
      </c>
      <c r="D19" s="25">
        <v>34931</v>
      </c>
      <c r="E19" s="26" t="s">
        <v>34</v>
      </c>
      <c r="F19" s="30" t="s">
        <v>31</v>
      </c>
      <c r="G19" s="24">
        <v>7.5</v>
      </c>
      <c r="H19" s="22" t="s">
        <v>8</v>
      </c>
      <c r="I19" s="20"/>
    </row>
    <row r="20" spans="1:9" s="3" customFormat="1" ht="30.75" customHeight="1">
      <c r="A20" s="21">
        <v>12</v>
      </c>
      <c r="B20" s="32" t="s">
        <v>54</v>
      </c>
      <c r="C20" s="31" t="s">
        <v>55</v>
      </c>
      <c r="D20" s="34">
        <v>34992</v>
      </c>
      <c r="E20" s="35" t="s">
        <v>41</v>
      </c>
      <c r="F20" s="30" t="s">
        <v>31</v>
      </c>
      <c r="G20" s="24">
        <v>8.125</v>
      </c>
      <c r="H20" s="22" t="s">
        <v>9</v>
      </c>
      <c r="I20" s="20"/>
    </row>
    <row r="21" spans="1:9" s="3" customFormat="1" ht="30.75" customHeight="1">
      <c r="A21" s="21">
        <v>13</v>
      </c>
      <c r="B21" s="32" t="s">
        <v>56</v>
      </c>
      <c r="C21" s="23" t="s">
        <v>57</v>
      </c>
      <c r="D21" s="34">
        <v>34606</v>
      </c>
      <c r="E21" s="35" t="s">
        <v>34</v>
      </c>
      <c r="F21" s="30" t="s">
        <v>31</v>
      </c>
      <c r="G21" s="24">
        <v>8.1875</v>
      </c>
      <c r="H21" s="22" t="s">
        <v>9</v>
      </c>
      <c r="I21" s="20"/>
    </row>
    <row r="22" spans="1:9" s="3" customFormat="1" ht="30.75" customHeight="1">
      <c r="A22" s="21">
        <v>14</v>
      </c>
      <c r="B22" s="19" t="s">
        <v>58</v>
      </c>
      <c r="C22" s="59" t="s">
        <v>59</v>
      </c>
      <c r="D22" s="34">
        <v>34776</v>
      </c>
      <c r="E22" s="35" t="s">
        <v>41</v>
      </c>
      <c r="F22" s="30" t="s">
        <v>31</v>
      </c>
      <c r="G22" s="24">
        <v>7.3125</v>
      </c>
      <c r="H22" s="22" t="s">
        <v>8</v>
      </c>
      <c r="I22" s="20"/>
    </row>
    <row r="23" spans="1:9" s="3" customFormat="1" ht="30.75" customHeight="1">
      <c r="A23" s="21">
        <v>15</v>
      </c>
      <c r="B23" s="32" t="s">
        <v>60</v>
      </c>
      <c r="C23" s="31" t="s">
        <v>59</v>
      </c>
      <c r="D23" s="34">
        <v>34416</v>
      </c>
      <c r="E23" s="35" t="s">
        <v>61</v>
      </c>
      <c r="F23" s="30" t="s">
        <v>31</v>
      </c>
      <c r="G23" s="24">
        <v>8.8125</v>
      </c>
      <c r="H23" s="22" t="s">
        <v>9</v>
      </c>
      <c r="I23" s="37"/>
    </row>
    <row r="24" spans="1:9" s="3" customFormat="1" ht="30.75" customHeight="1">
      <c r="A24" s="21">
        <v>16</v>
      </c>
      <c r="B24" s="32" t="s">
        <v>62</v>
      </c>
      <c r="C24" s="23" t="s">
        <v>63</v>
      </c>
      <c r="D24" s="34">
        <v>34843</v>
      </c>
      <c r="E24" s="35" t="s">
        <v>41</v>
      </c>
      <c r="F24" s="30" t="s">
        <v>31</v>
      </c>
      <c r="G24" s="24">
        <v>8.3125</v>
      </c>
      <c r="H24" s="22" t="s">
        <v>9</v>
      </c>
      <c r="I24" s="37"/>
    </row>
    <row r="25" spans="1:9" s="3" customFormat="1" ht="30.75" customHeight="1">
      <c r="A25" s="21">
        <v>17</v>
      </c>
      <c r="B25" s="32" t="s">
        <v>64</v>
      </c>
      <c r="C25" s="23" t="s">
        <v>65</v>
      </c>
      <c r="D25" s="34">
        <v>34625</v>
      </c>
      <c r="E25" s="35" t="s">
        <v>66</v>
      </c>
      <c r="F25" s="30" t="s">
        <v>31</v>
      </c>
      <c r="G25" s="24">
        <v>8.125</v>
      </c>
      <c r="H25" s="22" t="s">
        <v>9</v>
      </c>
      <c r="I25" s="37"/>
    </row>
    <row r="26" spans="1:17" s="42" customFormat="1" ht="30.75" customHeight="1">
      <c r="A26" s="39">
        <v>18</v>
      </c>
      <c r="B26" s="19" t="s">
        <v>67</v>
      </c>
      <c r="C26" s="59" t="s">
        <v>65</v>
      </c>
      <c r="D26" s="34">
        <v>34852</v>
      </c>
      <c r="E26" s="35" t="s">
        <v>41</v>
      </c>
      <c r="F26" s="30" t="s">
        <v>31</v>
      </c>
      <c r="G26" s="40">
        <v>8.1875</v>
      </c>
      <c r="H26" s="41" t="s">
        <v>9</v>
      </c>
      <c r="I26" s="44"/>
      <c r="J26" s="43"/>
      <c r="K26" s="43"/>
      <c r="L26" s="43"/>
      <c r="M26" s="43"/>
      <c r="N26" s="43"/>
      <c r="O26" s="43"/>
      <c r="P26" s="43"/>
      <c r="Q26" s="43"/>
    </row>
    <row r="27" spans="1:9" s="3" customFormat="1" ht="30.75" customHeight="1">
      <c r="A27" s="21">
        <v>19</v>
      </c>
      <c r="B27" s="32" t="s">
        <v>68</v>
      </c>
      <c r="C27" s="23" t="s">
        <v>69</v>
      </c>
      <c r="D27" s="34">
        <v>34666</v>
      </c>
      <c r="E27" s="35" t="s">
        <v>41</v>
      </c>
      <c r="F27" s="30" t="s">
        <v>31</v>
      </c>
      <c r="G27" s="24">
        <v>7.75</v>
      </c>
      <c r="H27" s="22" t="s">
        <v>8</v>
      </c>
      <c r="I27" s="37"/>
    </row>
    <row r="28" spans="1:9" s="3" customFormat="1" ht="30.75" customHeight="1">
      <c r="A28" s="21">
        <v>20</v>
      </c>
      <c r="B28" s="32" t="s">
        <v>70</v>
      </c>
      <c r="C28" s="23" t="s">
        <v>71</v>
      </c>
      <c r="D28" s="36">
        <v>34371</v>
      </c>
      <c r="E28" s="35" t="s">
        <v>41</v>
      </c>
      <c r="F28" s="30" t="s">
        <v>31</v>
      </c>
      <c r="G28" s="24">
        <v>8.45</v>
      </c>
      <c r="H28" s="22" t="s">
        <v>9</v>
      </c>
      <c r="I28" s="37"/>
    </row>
    <row r="29" spans="1:9" s="3" customFormat="1" ht="30.75" customHeight="1">
      <c r="A29" s="21">
        <v>21</v>
      </c>
      <c r="B29" s="60" t="s">
        <v>72</v>
      </c>
      <c r="C29" s="61" t="s">
        <v>73</v>
      </c>
      <c r="D29" s="25">
        <v>34968</v>
      </c>
      <c r="E29" s="26" t="s">
        <v>34</v>
      </c>
      <c r="F29" s="30" t="s">
        <v>31</v>
      </c>
      <c r="G29" s="24">
        <v>8.4625</v>
      </c>
      <c r="H29" s="22" t="s">
        <v>9</v>
      </c>
      <c r="I29" s="20"/>
    </row>
    <row r="30" spans="1:9" s="3" customFormat="1" ht="30.75" customHeight="1">
      <c r="A30" s="21">
        <v>22</v>
      </c>
      <c r="B30" s="32" t="s">
        <v>74</v>
      </c>
      <c r="C30" s="23" t="s">
        <v>75</v>
      </c>
      <c r="D30" s="34">
        <v>34756</v>
      </c>
      <c r="E30" s="35" t="s">
        <v>34</v>
      </c>
      <c r="F30" s="30" t="s">
        <v>31</v>
      </c>
      <c r="G30" s="24">
        <v>7.1375</v>
      </c>
      <c r="H30" s="22" t="s">
        <v>8</v>
      </c>
      <c r="I30" s="20"/>
    </row>
    <row r="31" spans="1:9" s="3" customFormat="1" ht="30.75" customHeight="1">
      <c r="A31" s="21">
        <v>23</v>
      </c>
      <c r="B31" s="32" t="s">
        <v>76</v>
      </c>
      <c r="C31" s="23" t="s">
        <v>77</v>
      </c>
      <c r="D31" s="34">
        <v>34963</v>
      </c>
      <c r="E31" s="35" t="s">
        <v>41</v>
      </c>
      <c r="F31" s="30" t="s">
        <v>31</v>
      </c>
      <c r="G31" s="24">
        <v>9.125</v>
      </c>
      <c r="H31" s="22" t="s">
        <v>9</v>
      </c>
      <c r="I31" s="20"/>
    </row>
    <row r="32" spans="1:9" s="3" customFormat="1" ht="30.75" customHeight="1">
      <c r="A32" s="21">
        <v>24</v>
      </c>
      <c r="B32" s="27" t="s">
        <v>78</v>
      </c>
      <c r="C32" s="23" t="s">
        <v>79</v>
      </c>
      <c r="D32" s="25">
        <v>34344</v>
      </c>
      <c r="E32" s="26" t="s">
        <v>80</v>
      </c>
      <c r="F32" s="30" t="s">
        <v>31</v>
      </c>
      <c r="G32" s="24">
        <v>8.9625</v>
      </c>
      <c r="H32" s="22" t="s">
        <v>9</v>
      </c>
      <c r="I32" s="20"/>
    </row>
    <row r="33" spans="1:9" s="3" customFormat="1" ht="30.75" customHeight="1">
      <c r="A33" s="21">
        <v>25</v>
      </c>
      <c r="B33" s="32" t="s">
        <v>81</v>
      </c>
      <c r="C33" s="23" t="s">
        <v>82</v>
      </c>
      <c r="D33" s="34">
        <v>34459</v>
      </c>
      <c r="E33" s="35" t="s">
        <v>34</v>
      </c>
      <c r="F33" s="30" t="s">
        <v>31</v>
      </c>
      <c r="G33" s="24">
        <v>6.725</v>
      </c>
      <c r="H33" s="22" t="s">
        <v>100</v>
      </c>
      <c r="I33" s="20"/>
    </row>
    <row r="34" spans="1:9" s="3" customFormat="1" ht="30.75" customHeight="1">
      <c r="A34" s="21">
        <v>26</v>
      </c>
      <c r="B34" s="27" t="s">
        <v>83</v>
      </c>
      <c r="C34" s="23" t="s">
        <v>84</v>
      </c>
      <c r="D34" s="25">
        <v>34959</v>
      </c>
      <c r="E34" s="26" t="s">
        <v>41</v>
      </c>
      <c r="F34" s="30" t="s">
        <v>31</v>
      </c>
      <c r="G34" s="24">
        <v>8.375</v>
      </c>
      <c r="H34" s="22" t="s">
        <v>9</v>
      </c>
      <c r="I34" s="20"/>
    </row>
    <row r="35" spans="1:9" s="3" customFormat="1" ht="30.75" customHeight="1">
      <c r="A35" s="21">
        <v>27</v>
      </c>
      <c r="B35" s="32" t="s">
        <v>85</v>
      </c>
      <c r="C35" s="23" t="s">
        <v>86</v>
      </c>
      <c r="D35" s="34">
        <v>34907</v>
      </c>
      <c r="E35" s="35" t="s">
        <v>34</v>
      </c>
      <c r="F35" s="30" t="s">
        <v>31</v>
      </c>
      <c r="G35" s="24">
        <v>7.5875</v>
      </c>
      <c r="H35" s="22" t="s">
        <v>8</v>
      </c>
      <c r="I35" s="20"/>
    </row>
    <row r="36" spans="1:9" s="3" customFormat="1" ht="30.75" customHeight="1">
      <c r="A36" s="21">
        <v>28</v>
      </c>
      <c r="B36" s="27" t="s">
        <v>87</v>
      </c>
      <c r="C36" s="23" t="s">
        <v>88</v>
      </c>
      <c r="D36" s="25">
        <v>34779</v>
      </c>
      <c r="E36" s="26" t="s">
        <v>41</v>
      </c>
      <c r="F36" s="30" t="s">
        <v>31</v>
      </c>
      <c r="G36" s="24">
        <v>7.3125</v>
      </c>
      <c r="H36" s="22" t="s">
        <v>8</v>
      </c>
      <c r="I36" s="20"/>
    </row>
    <row r="37" spans="1:9" s="3" customFormat="1" ht="30.75" customHeight="1">
      <c r="A37" s="21">
        <v>29</v>
      </c>
      <c r="B37" s="32" t="s">
        <v>89</v>
      </c>
      <c r="C37" s="23" t="s">
        <v>88</v>
      </c>
      <c r="D37" s="34">
        <v>33703</v>
      </c>
      <c r="E37" s="34" t="s">
        <v>41</v>
      </c>
      <c r="F37" s="30" t="s">
        <v>31</v>
      </c>
      <c r="G37" s="24">
        <v>7.9375</v>
      </c>
      <c r="H37" s="22" t="s">
        <v>8</v>
      </c>
      <c r="I37" s="20"/>
    </row>
    <row r="38" spans="1:9" s="3" customFormat="1" ht="30.75" customHeight="1">
      <c r="A38" s="21">
        <v>30</v>
      </c>
      <c r="B38" s="32" t="s">
        <v>90</v>
      </c>
      <c r="C38" s="23" t="s">
        <v>91</v>
      </c>
      <c r="D38" s="34">
        <v>34956</v>
      </c>
      <c r="E38" s="35" t="s">
        <v>34</v>
      </c>
      <c r="F38" s="30" t="s">
        <v>31</v>
      </c>
      <c r="G38" s="24">
        <v>9.1875</v>
      </c>
      <c r="H38" s="22" t="s">
        <v>9</v>
      </c>
      <c r="I38" s="20"/>
    </row>
    <row r="39" spans="1:9" s="3" customFormat="1" ht="30.75" customHeight="1">
      <c r="A39" s="21">
        <v>31</v>
      </c>
      <c r="B39" s="32" t="s">
        <v>92</v>
      </c>
      <c r="C39" s="23" t="s">
        <v>93</v>
      </c>
      <c r="D39" s="34">
        <v>34947</v>
      </c>
      <c r="E39" s="35" t="s">
        <v>34</v>
      </c>
      <c r="F39" s="30" t="s">
        <v>31</v>
      </c>
      <c r="G39" s="24">
        <v>7.7</v>
      </c>
      <c r="H39" s="22" t="s">
        <v>8</v>
      </c>
      <c r="I39" s="20"/>
    </row>
    <row r="40" spans="1:9" s="3" customFormat="1" ht="30.75" customHeight="1">
      <c r="A40" s="21">
        <v>32</v>
      </c>
      <c r="B40" s="32" t="s">
        <v>94</v>
      </c>
      <c r="C40" s="23" t="s">
        <v>93</v>
      </c>
      <c r="D40" s="34">
        <v>35056</v>
      </c>
      <c r="E40" s="35" t="s">
        <v>34</v>
      </c>
      <c r="F40" s="30" t="s">
        <v>31</v>
      </c>
      <c r="G40" s="24">
        <v>6.0875</v>
      </c>
      <c r="H40" s="22" t="s">
        <v>100</v>
      </c>
      <c r="I40" s="20"/>
    </row>
    <row r="41" spans="1:9" s="3" customFormat="1" ht="30.75" customHeight="1">
      <c r="A41" s="21">
        <v>33</v>
      </c>
      <c r="B41" s="27" t="s">
        <v>95</v>
      </c>
      <c r="C41" s="23" t="s">
        <v>96</v>
      </c>
      <c r="D41" s="25">
        <v>34887</v>
      </c>
      <c r="E41" s="26" t="s">
        <v>30</v>
      </c>
      <c r="F41" s="30" t="s">
        <v>31</v>
      </c>
      <c r="G41" s="24">
        <v>7.5625</v>
      </c>
      <c r="H41" s="22" t="s">
        <v>8</v>
      </c>
      <c r="I41" s="20"/>
    </row>
    <row r="42" spans="1:9" s="3" customFormat="1" ht="30.75" customHeight="1">
      <c r="A42" s="21">
        <v>34</v>
      </c>
      <c r="B42" s="32" t="s">
        <v>97</v>
      </c>
      <c r="C42" s="23" t="s">
        <v>98</v>
      </c>
      <c r="D42" s="34">
        <v>34943</v>
      </c>
      <c r="E42" s="35" t="s">
        <v>34</v>
      </c>
      <c r="F42" s="30" t="s">
        <v>31</v>
      </c>
      <c r="G42" s="24">
        <v>8.95</v>
      </c>
      <c r="H42" s="22" t="s">
        <v>9</v>
      </c>
      <c r="I42" s="20"/>
    </row>
    <row r="43" spans="1:9" s="14" customFormat="1" ht="27.75" customHeight="1">
      <c r="A43" s="51" t="s">
        <v>101</v>
      </c>
      <c r="B43" s="51"/>
      <c r="C43" s="51"/>
      <c r="E43" s="15" t="s">
        <v>10</v>
      </c>
      <c r="F43" s="17">
        <f>COUNTIF($H$9:$H$42,"Giỏi")/COUNTA($H$9:$H$42)</f>
        <v>0.5294117647058824</v>
      </c>
      <c r="G43" s="13" t="s">
        <v>9</v>
      </c>
      <c r="H43" s="13" t="str">
        <f>CONCATENATE(COUNTIF($H$9:$H$42,"Giỏi")," HV")</f>
        <v>18 HV</v>
      </c>
      <c r="I43" s="16"/>
    </row>
    <row r="44" spans="1:9" s="12" customFormat="1" ht="27.75" customHeight="1">
      <c r="A44" s="13"/>
      <c r="B44" s="13"/>
      <c r="C44" s="13"/>
      <c r="E44" s="15" t="s">
        <v>10</v>
      </c>
      <c r="F44" s="17">
        <f>COUNTIF($H$9:$H$42,"Khá")/COUNTA($H$9:$H$42)</f>
        <v>0.29411764705882354</v>
      </c>
      <c r="G44" s="13" t="s">
        <v>8</v>
      </c>
      <c r="H44" s="13" t="str">
        <f>CONCATENATE(COUNTIF($H$9:$H$42,"Khá")," HV")</f>
        <v>10 HV</v>
      </c>
      <c r="I44" s="16"/>
    </row>
    <row r="45" spans="1:9" s="12" customFormat="1" ht="27.75" customHeight="1">
      <c r="A45" s="13"/>
      <c r="B45" s="13"/>
      <c r="C45" s="13"/>
      <c r="E45" s="15" t="s">
        <v>10</v>
      </c>
      <c r="F45" s="17">
        <f>COUNTIF($H$9:$H$42,"Trung Bình")/COUNTA($H$9:$H$42)</f>
        <v>0.17647058823529413</v>
      </c>
      <c r="G45" s="13" t="s">
        <v>11</v>
      </c>
      <c r="H45" s="13" t="str">
        <f>CONCATENATE(COUNTIF($H$9:$H$42,"Trung Bình")," HV")</f>
        <v>6 HV</v>
      </c>
      <c r="I45" s="16"/>
    </row>
    <row r="46" spans="1:18" s="6" customFormat="1" ht="25.5" customHeight="1">
      <c r="A46" s="52" t="s">
        <v>12</v>
      </c>
      <c r="B46" s="52"/>
      <c r="C46" s="50" t="s">
        <v>7</v>
      </c>
      <c r="D46" s="50"/>
      <c r="E46" s="50" t="s">
        <v>19</v>
      </c>
      <c r="F46" s="50"/>
      <c r="G46" s="50"/>
      <c r="H46" s="50" t="s">
        <v>21</v>
      </c>
      <c r="I46" s="50"/>
      <c r="J46" s="5"/>
      <c r="R46" s="7"/>
    </row>
    <row r="47" spans="2:18" s="8" customFormat="1" ht="21" customHeight="1">
      <c r="B47" s="9"/>
      <c r="H47" s="54" t="s">
        <v>20</v>
      </c>
      <c r="I47" s="58"/>
      <c r="R47" s="10"/>
    </row>
    <row r="48" spans="2:18" s="8" customFormat="1" ht="21" customHeight="1">
      <c r="B48" s="9"/>
      <c r="R48" s="10"/>
    </row>
    <row r="49" spans="2:18" s="8" customFormat="1" ht="21" customHeight="1">
      <c r="B49" s="9"/>
      <c r="R49" s="10"/>
    </row>
    <row r="50" spans="2:18" s="8" customFormat="1" ht="21" customHeight="1">
      <c r="B50" s="9"/>
      <c r="R50" s="10"/>
    </row>
    <row r="51" spans="1:18" s="8" customFormat="1" ht="15.75">
      <c r="A51" s="56" t="s">
        <v>16</v>
      </c>
      <c r="B51" s="56"/>
      <c r="C51" s="56" t="s">
        <v>27</v>
      </c>
      <c r="D51" s="56"/>
      <c r="E51" s="56" t="s">
        <v>22</v>
      </c>
      <c r="F51" s="56"/>
      <c r="G51" s="56"/>
      <c r="H51" s="56" t="s">
        <v>13</v>
      </c>
      <c r="I51" s="56"/>
      <c r="J51" s="11"/>
      <c r="K51" s="11"/>
      <c r="R51" s="10"/>
    </row>
  </sheetData>
  <sheetProtection/>
  <mergeCells count="25">
    <mergeCell ref="A51:B51"/>
    <mergeCell ref="H51:I51"/>
    <mergeCell ref="A7:A8"/>
    <mergeCell ref="C51:D51"/>
    <mergeCell ref="E51:G51"/>
    <mergeCell ref="H47:I47"/>
    <mergeCell ref="A1:C1"/>
    <mergeCell ref="A2:C2"/>
    <mergeCell ref="E7:E8"/>
    <mergeCell ref="I7:I8"/>
    <mergeCell ref="G7:G8"/>
    <mergeCell ref="D1:I1"/>
    <mergeCell ref="F7:F8"/>
    <mergeCell ref="D3:I3"/>
    <mergeCell ref="B7:B8"/>
    <mergeCell ref="H7:H8"/>
    <mergeCell ref="D4:I4"/>
    <mergeCell ref="D2:I2"/>
    <mergeCell ref="C7:C8"/>
    <mergeCell ref="D7:D8"/>
    <mergeCell ref="H46:I46"/>
    <mergeCell ref="C46:D46"/>
    <mergeCell ref="E46:G46"/>
    <mergeCell ref="A43:C43"/>
    <mergeCell ref="A46:B46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4.75390625" style="2" customWidth="1"/>
    <col min="2" max="2" width="21.375" style="2" customWidth="1"/>
    <col min="3" max="3" width="10.75390625" style="2" customWidth="1"/>
    <col min="4" max="4" width="11.75390625" style="2" customWidth="1"/>
    <col min="5" max="5" width="10.875" style="2" customWidth="1"/>
    <col min="6" max="7" width="10.00390625" style="2" customWidth="1"/>
    <col min="8" max="8" width="12.25390625" style="2" customWidth="1"/>
    <col min="9" max="9" width="10.0039062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3" t="s">
        <v>14</v>
      </c>
      <c r="B1" s="53"/>
      <c r="C1" s="53"/>
      <c r="D1" s="46" t="s">
        <v>24</v>
      </c>
      <c r="E1" s="46"/>
      <c r="F1" s="46"/>
      <c r="G1" s="46"/>
      <c r="H1" s="46"/>
      <c r="I1" s="46"/>
    </row>
    <row r="2" spans="1:9" ht="21" customHeight="1">
      <c r="A2" s="54" t="s">
        <v>15</v>
      </c>
      <c r="B2" s="54"/>
      <c r="C2" s="54"/>
      <c r="D2" s="46" t="s">
        <v>26</v>
      </c>
      <c r="E2" s="46"/>
      <c r="F2" s="46"/>
      <c r="G2" s="46"/>
      <c r="H2" s="46"/>
      <c r="I2" s="46"/>
    </row>
    <row r="3" spans="1:9" ht="21" customHeight="1">
      <c r="A3" s="38"/>
      <c r="B3" s="38"/>
      <c r="C3" s="38"/>
      <c r="D3" s="46" t="s">
        <v>99</v>
      </c>
      <c r="E3" s="46"/>
      <c r="F3" s="46"/>
      <c r="G3" s="46"/>
      <c r="H3" s="46"/>
      <c r="I3" s="46"/>
    </row>
    <row r="4" spans="2:9" ht="21" customHeight="1">
      <c r="B4" s="4"/>
      <c r="D4" s="45" t="s">
        <v>103</v>
      </c>
      <c r="E4" s="45"/>
      <c r="F4" s="45"/>
      <c r="G4" s="45"/>
      <c r="H4" s="45"/>
      <c r="I4" s="45"/>
    </row>
    <row r="5" spans="1:8" ht="27" customHeight="1">
      <c r="A5" s="19" t="s">
        <v>23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57" t="s">
        <v>3</v>
      </c>
      <c r="B7" s="55" t="s">
        <v>0</v>
      </c>
      <c r="C7" s="47" t="s">
        <v>1</v>
      </c>
      <c r="D7" s="48" t="s">
        <v>18</v>
      </c>
      <c r="E7" s="48" t="s">
        <v>4</v>
      </c>
      <c r="F7" s="48" t="s">
        <v>5</v>
      </c>
      <c r="G7" s="48" t="s">
        <v>2</v>
      </c>
      <c r="H7" s="48" t="s">
        <v>17</v>
      </c>
      <c r="I7" s="48" t="s">
        <v>6</v>
      </c>
    </row>
    <row r="8" spans="1:9" s="3" customFormat="1" ht="23.25" customHeight="1">
      <c r="A8" s="57"/>
      <c r="B8" s="55"/>
      <c r="C8" s="47"/>
      <c r="D8" s="49"/>
      <c r="E8" s="48"/>
      <c r="F8" s="48"/>
      <c r="G8" s="48"/>
      <c r="H8" s="48"/>
      <c r="I8" s="48"/>
    </row>
    <row r="9" spans="1:9" s="3" customFormat="1" ht="33" customHeight="1">
      <c r="A9" s="21">
        <v>1</v>
      </c>
      <c r="B9" s="27" t="s">
        <v>32</v>
      </c>
      <c r="C9" s="23" t="s">
        <v>33</v>
      </c>
      <c r="D9" s="25">
        <v>33724</v>
      </c>
      <c r="E9" s="26" t="s">
        <v>34</v>
      </c>
      <c r="F9" s="30" t="s">
        <v>31</v>
      </c>
      <c r="G9" s="24">
        <v>7.7</v>
      </c>
      <c r="H9" s="22" t="s">
        <v>8</v>
      </c>
      <c r="I9" s="20"/>
    </row>
    <row r="10" spans="1:9" s="3" customFormat="1" ht="33" customHeight="1">
      <c r="A10" s="21">
        <v>2</v>
      </c>
      <c r="B10" s="32" t="s">
        <v>37</v>
      </c>
      <c r="C10" s="23" t="s">
        <v>38</v>
      </c>
      <c r="D10" s="34">
        <v>34838</v>
      </c>
      <c r="E10" s="35" t="s">
        <v>34</v>
      </c>
      <c r="F10" s="30" t="s">
        <v>31</v>
      </c>
      <c r="G10" s="24">
        <v>7.7</v>
      </c>
      <c r="H10" s="22" t="s">
        <v>8</v>
      </c>
      <c r="I10" s="20"/>
    </row>
    <row r="11" spans="1:9" s="3" customFormat="1" ht="33" customHeight="1">
      <c r="A11" s="21">
        <v>3</v>
      </c>
      <c r="B11" s="32" t="s">
        <v>39</v>
      </c>
      <c r="C11" s="23" t="s">
        <v>40</v>
      </c>
      <c r="D11" s="34">
        <v>34867</v>
      </c>
      <c r="E11" s="35" t="s">
        <v>41</v>
      </c>
      <c r="F11" s="30" t="s">
        <v>31</v>
      </c>
      <c r="G11" s="24">
        <v>7.94</v>
      </c>
      <c r="H11" s="22" t="s">
        <v>8</v>
      </c>
      <c r="I11" s="20"/>
    </row>
    <row r="12" spans="1:9" s="3" customFormat="1" ht="33" customHeight="1">
      <c r="A12" s="21">
        <v>4</v>
      </c>
      <c r="B12" s="32" t="s">
        <v>42</v>
      </c>
      <c r="C12" s="23" t="s">
        <v>43</v>
      </c>
      <c r="D12" s="34">
        <v>35030</v>
      </c>
      <c r="E12" s="35" t="s">
        <v>41</v>
      </c>
      <c r="F12" s="30" t="s">
        <v>31</v>
      </c>
      <c r="G12" s="24">
        <v>7.6</v>
      </c>
      <c r="H12" s="22" t="s">
        <v>8</v>
      </c>
      <c r="I12" s="20"/>
    </row>
    <row r="13" spans="1:9" s="3" customFormat="1" ht="33" customHeight="1">
      <c r="A13" s="21">
        <v>5</v>
      </c>
      <c r="B13" s="29" t="s">
        <v>46</v>
      </c>
      <c r="C13" s="28" t="s">
        <v>47</v>
      </c>
      <c r="D13" s="25">
        <v>34520</v>
      </c>
      <c r="E13" s="26" t="s">
        <v>34</v>
      </c>
      <c r="F13" s="30" t="s">
        <v>31</v>
      </c>
      <c r="G13" s="24">
        <v>7.2</v>
      </c>
      <c r="H13" s="22" t="s">
        <v>8</v>
      </c>
      <c r="I13" s="20"/>
    </row>
    <row r="14" spans="1:9" s="3" customFormat="1" ht="33" customHeight="1">
      <c r="A14" s="21">
        <v>6</v>
      </c>
      <c r="B14" s="27" t="s">
        <v>48</v>
      </c>
      <c r="C14" s="31" t="s">
        <v>49</v>
      </c>
      <c r="D14" s="25">
        <v>34786</v>
      </c>
      <c r="E14" s="26" t="s">
        <v>34</v>
      </c>
      <c r="F14" s="30" t="s">
        <v>31</v>
      </c>
      <c r="G14" s="24">
        <v>6.7</v>
      </c>
      <c r="H14" s="22" t="s">
        <v>100</v>
      </c>
      <c r="I14" s="20"/>
    </row>
    <row r="15" spans="1:9" s="3" customFormat="1" ht="33" customHeight="1">
      <c r="A15" s="21">
        <v>7</v>
      </c>
      <c r="B15" s="32" t="s">
        <v>50</v>
      </c>
      <c r="C15" s="31" t="s">
        <v>51</v>
      </c>
      <c r="D15" s="34">
        <v>34558</v>
      </c>
      <c r="E15" s="35" t="s">
        <v>34</v>
      </c>
      <c r="F15" s="30" t="s">
        <v>31</v>
      </c>
      <c r="G15" s="24">
        <v>7.840000000000001</v>
      </c>
      <c r="H15" s="22" t="s">
        <v>8</v>
      </c>
      <c r="I15" s="20"/>
    </row>
    <row r="16" spans="1:9" s="3" customFormat="1" ht="33" customHeight="1">
      <c r="A16" s="21">
        <v>8</v>
      </c>
      <c r="B16" s="32" t="s">
        <v>54</v>
      </c>
      <c r="C16" s="31" t="s">
        <v>55</v>
      </c>
      <c r="D16" s="34">
        <v>34992</v>
      </c>
      <c r="E16" s="35" t="s">
        <v>41</v>
      </c>
      <c r="F16" s="30" t="s">
        <v>31</v>
      </c>
      <c r="G16" s="24">
        <v>7.5</v>
      </c>
      <c r="H16" s="22" t="s">
        <v>8</v>
      </c>
      <c r="I16" s="20"/>
    </row>
    <row r="17" spans="1:9" s="3" customFormat="1" ht="33" customHeight="1">
      <c r="A17" s="21">
        <v>9</v>
      </c>
      <c r="B17" s="32" t="s">
        <v>56</v>
      </c>
      <c r="C17" s="23" t="s">
        <v>57</v>
      </c>
      <c r="D17" s="34">
        <v>34606</v>
      </c>
      <c r="E17" s="35" t="s">
        <v>34</v>
      </c>
      <c r="F17" s="30" t="s">
        <v>31</v>
      </c>
      <c r="G17" s="24">
        <v>7.2</v>
      </c>
      <c r="H17" s="22" t="s">
        <v>8</v>
      </c>
      <c r="I17" s="20"/>
    </row>
    <row r="18" spans="1:9" s="3" customFormat="1" ht="33" customHeight="1">
      <c r="A18" s="21">
        <v>10</v>
      </c>
      <c r="B18" s="19" t="s">
        <v>58</v>
      </c>
      <c r="C18" s="59" t="s">
        <v>59</v>
      </c>
      <c r="D18" s="34">
        <v>34776</v>
      </c>
      <c r="E18" s="35" t="s">
        <v>41</v>
      </c>
      <c r="F18" s="30" t="s">
        <v>31</v>
      </c>
      <c r="G18" s="24">
        <v>7.3</v>
      </c>
      <c r="H18" s="22" t="s">
        <v>8</v>
      </c>
      <c r="I18" s="20"/>
    </row>
    <row r="19" spans="1:9" s="3" customFormat="1" ht="33" customHeight="1">
      <c r="A19" s="21">
        <v>11</v>
      </c>
      <c r="B19" s="32" t="s">
        <v>60</v>
      </c>
      <c r="C19" s="31" t="s">
        <v>59</v>
      </c>
      <c r="D19" s="34">
        <v>34416</v>
      </c>
      <c r="E19" s="35" t="s">
        <v>61</v>
      </c>
      <c r="F19" s="30" t="s">
        <v>31</v>
      </c>
      <c r="G19" s="24">
        <v>9</v>
      </c>
      <c r="H19" s="22" t="s">
        <v>9</v>
      </c>
      <c r="I19" s="20"/>
    </row>
    <row r="20" spans="1:9" s="3" customFormat="1" ht="33" customHeight="1">
      <c r="A20" s="21">
        <v>12</v>
      </c>
      <c r="B20" s="32" t="s">
        <v>64</v>
      </c>
      <c r="C20" s="23" t="s">
        <v>65</v>
      </c>
      <c r="D20" s="34">
        <v>34625</v>
      </c>
      <c r="E20" s="35" t="s">
        <v>66</v>
      </c>
      <c r="F20" s="30" t="s">
        <v>31</v>
      </c>
      <c r="G20" s="24">
        <v>7.9</v>
      </c>
      <c r="H20" s="22" t="s">
        <v>8</v>
      </c>
      <c r="I20" s="20"/>
    </row>
    <row r="21" spans="1:9" s="3" customFormat="1" ht="33" customHeight="1">
      <c r="A21" s="21">
        <v>13</v>
      </c>
      <c r="B21" s="19" t="s">
        <v>67</v>
      </c>
      <c r="C21" s="59" t="s">
        <v>65</v>
      </c>
      <c r="D21" s="34">
        <v>34852</v>
      </c>
      <c r="E21" s="35" t="s">
        <v>41</v>
      </c>
      <c r="F21" s="30" t="s">
        <v>31</v>
      </c>
      <c r="G21" s="24">
        <v>7.6</v>
      </c>
      <c r="H21" s="22" t="s">
        <v>8</v>
      </c>
      <c r="I21" s="20"/>
    </row>
    <row r="22" spans="1:9" s="3" customFormat="1" ht="33" customHeight="1">
      <c r="A22" s="21">
        <v>14</v>
      </c>
      <c r="B22" s="32" t="s">
        <v>68</v>
      </c>
      <c r="C22" s="23" t="s">
        <v>69</v>
      </c>
      <c r="D22" s="34">
        <v>34666</v>
      </c>
      <c r="E22" s="35" t="s">
        <v>41</v>
      </c>
      <c r="F22" s="30" t="s">
        <v>31</v>
      </c>
      <c r="G22" s="24">
        <v>6.94</v>
      </c>
      <c r="H22" s="22" t="s">
        <v>100</v>
      </c>
      <c r="I22" s="20"/>
    </row>
    <row r="23" spans="1:9" s="3" customFormat="1" ht="33" customHeight="1">
      <c r="A23" s="21">
        <v>15</v>
      </c>
      <c r="B23" s="32" t="s">
        <v>70</v>
      </c>
      <c r="C23" s="23" t="s">
        <v>71</v>
      </c>
      <c r="D23" s="36">
        <v>34371</v>
      </c>
      <c r="E23" s="35" t="s">
        <v>41</v>
      </c>
      <c r="F23" s="30" t="s">
        <v>31</v>
      </c>
      <c r="G23" s="24">
        <v>7.26</v>
      </c>
      <c r="H23" s="22" t="s">
        <v>8</v>
      </c>
      <c r="I23" s="37"/>
    </row>
    <row r="24" spans="1:9" s="3" customFormat="1" ht="33" customHeight="1">
      <c r="A24" s="21">
        <v>16</v>
      </c>
      <c r="B24" s="60" t="s">
        <v>72</v>
      </c>
      <c r="C24" s="61" t="s">
        <v>73</v>
      </c>
      <c r="D24" s="25">
        <v>34968</v>
      </c>
      <c r="E24" s="26" t="s">
        <v>34</v>
      </c>
      <c r="F24" s="30" t="s">
        <v>31</v>
      </c>
      <c r="G24" s="24">
        <v>7.5</v>
      </c>
      <c r="H24" s="22" t="s">
        <v>8</v>
      </c>
      <c r="I24" s="37"/>
    </row>
    <row r="25" spans="1:9" s="3" customFormat="1" ht="33" customHeight="1">
      <c r="A25" s="21">
        <v>17</v>
      </c>
      <c r="B25" s="32" t="s">
        <v>76</v>
      </c>
      <c r="C25" s="23" t="s">
        <v>77</v>
      </c>
      <c r="D25" s="34">
        <v>34963</v>
      </c>
      <c r="E25" s="35" t="s">
        <v>41</v>
      </c>
      <c r="F25" s="30" t="s">
        <v>31</v>
      </c>
      <c r="G25" s="24">
        <v>8.42</v>
      </c>
      <c r="H25" s="22" t="s">
        <v>9</v>
      </c>
      <c r="I25" s="37"/>
    </row>
    <row r="26" spans="1:17" s="42" customFormat="1" ht="33" customHeight="1">
      <c r="A26" s="39">
        <v>18</v>
      </c>
      <c r="B26" s="27" t="s">
        <v>78</v>
      </c>
      <c r="C26" s="23" t="s">
        <v>79</v>
      </c>
      <c r="D26" s="25">
        <v>34344</v>
      </c>
      <c r="E26" s="26" t="s">
        <v>80</v>
      </c>
      <c r="F26" s="30" t="s">
        <v>31</v>
      </c>
      <c r="G26" s="40">
        <v>8.66</v>
      </c>
      <c r="H26" s="41" t="s">
        <v>9</v>
      </c>
      <c r="I26" s="44"/>
      <c r="J26" s="43"/>
      <c r="K26" s="43"/>
      <c r="L26" s="43"/>
      <c r="M26" s="43"/>
      <c r="N26" s="43"/>
      <c r="O26" s="43"/>
      <c r="P26" s="43"/>
      <c r="Q26" s="43"/>
    </row>
    <row r="27" spans="1:9" s="3" customFormat="1" ht="33" customHeight="1">
      <c r="A27" s="21">
        <v>19</v>
      </c>
      <c r="B27" s="32" t="s">
        <v>81</v>
      </c>
      <c r="C27" s="23" t="s">
        <v>82</v>
      </c>
      <c r="D27" s="34">
        <v>34459</v>
      </c>
      <c r="E27" s="35" t="s">
        <v>34</v>
      </c>
      <c r="F27" s="30" t="s">
        <v>31</v>
      </c>
      <c r="G27" s="24">
        <v>6.779999999999999</v>
      </c>
      <c r="H27" s="22" t="s">
        <v>100</v>
      </c>
      <c r="I27" s="37"/>
    </row>
    <row r="28" spans="1:9" s="3" customFormat="1" ht="33" customHeight="1">
      <c r="A28" s="21">
        <v>20</v>
      </c>
      <c r="B28" s="27" t="s">
        <v>83</v>
      </c>
      <c r="C28" s="23" t="s">
        <v>84</v>
      </c>
      <c r="D28" s="25">
        <v>34959</v>
      </c>
      <c r="E28" s="26" t="s">
        <v>41</v>
      </c>
      <c r="F28" s="30" t="s">
        <v>31</v>
      </c>
      <c r="G28" s="24">
        <v>7.720000000000001</v>
      </c>
      <c r="H28" s="22" t="s">
        <v>8</v>
      </c>
      <c r="I28" s="37"/>
    </row>
    <row r="29" spans="1:9" s="3" customFormat="1" ht="33" customHeight="1">
      <c r="A29" s="21">
        <v>21</v>
      </c>
      <c r="B29" s="27" t="s">
        <v>87</v>
      </c>
      <c r="C29" s="23" t="s">
        <v>88</v>
      </c>
      <c r="D29" s="25">
        <v>34779</v>
      </c>
      <c r="E29" s="26" t="s">
        <v>41</v>
      </c>
      <c r="F29" s="30" t="s">
        <v>31</v>
      </c>
      <c r="G29" s="24">
        <v>7.4</v>
      </c>
      <c r="H29" s="22" t="s">
        <v>8</v>
      </c>
      <c r="I29" s="20"/>
    </row>
    <row r="30" spans="1:9" s="3" customFormat="1" ht="33" customHeight="1">
      <c r="A30" s="21">
        <v>22</v>
      </c>
      <c r="B30" s="32" t="s">
        <v>89</v>
      </c>
      <c r="C30" s="23" t="s">
        <v>88</v>
      </c>
      <c r="D30" s="34">
        <v>33703</v>
      </c>
      <c r="E30" s="34" t="s">
        <v>41</v>
      </c>
      <c r="F30" s="30" t="s">
        <v>31</v>
      </c>
      <c r="G30" s="24">
        <v>7.3</v>
      </c>
      <c r="H30" s="22" t="s">
        <v>8</v>
      </c>
      <c r="I30" s="20"/>
    </row>
    <row r="31" spans="1:9" s="3" customFormat="1" ht="33" customHeight="1">
      <c r="A31" s="21">
        <v>23</v>
      </c>
      <c r="B31" s="32" t="s">
        <v>90</v>
      </c>
      <c r="C31" s="23" t="s">
        <v>91</v>
      </c>
      <c r="D31" s="34">
        <v>34956</v>
      </c>
      <c r="E31" s="35" t="s">
        <v>34</v>
      </c>
      <c r="F31" s="30" t="s">
        <v>31</v>
      </c>
      <c r="G31" s="24">
        <v>8.92</v>
      </c>
      <c r="H31" s="22" t="s">
        <v>9</v>
      </c>
      <c r="I31" s="20"/>
    </row>
    <row r="32" spans="1:9" s="3" customFormat="1" ht="33" customHeight="1">
      <c r="A32" s="21">
        <v>24</v>
      </c>
      <c r="B32" s="32" t="s">
        <v>92</v>
      </c>
      <c r="C32" s="23" t="s">
        <v>93</v>
      </c>
      <c r="D32" s="34">
        <v>34947</v>
      </c>
      <c r="E32" s="35" t="s">
        <v>34</v>
      </c>
      <c r="F32" s="30" t="s">
        <v>31</v>
      </c>
      <c r="G32" s="24">
        <v>7.24</v>
      </c>
      <c r="H32" s="22" t="s">
        <v>8</v>
      </c>
      <c r="I32" s="20"/>
    </row>
    <row r="33" spans="1:9" s="3" customFormat="1" ht="33" customHeight="1">
      <c r="A33" s="21">
        <v>25</v>
      </c>
      <c r="B33" s="32" t="s">
        <v>97</v>
      </c>
      <c r="C33" s="23" t="s">
        <v>98</v>
      </c>
      <c r="D33" s="34">
        <v>34943</v>
      </c>
      <c r="E33" s="35" t="s">
        <v>34</v>
      </c>
      <c r="F33" s="30" t="s">
        <v>31</v>
      </c>
      <c r="G33" s="24">
        <v>7.74</v>
      </c>
      <c r="H33" s="22" t="s">
        <v>8</v>
      </c>
      <c r="I33" s="20"/>
    </row>
    <row r="34" spans="1:9" s="14" customFormat="1" ht="28.5" customHeight="1">
      <c r="A34" s="51" t="s">
        <v>104</v>
      </c>
      <c r="B34" s="51"/>
      <c r="C34" s="51"/>
      <c r="E34" s="15" t="s">
        <v>10</v>
      </c>
      <c r="F34" s="17">
        <f>COUNTIF($H$9:$H$33,"Giỏi")/COUNTA($H$9:$H$33)</f>
        <v>0.16</v>
      </c>
      <c r="G34" s="13" t="s">
        <v>9</v>
      </c>
      <c r="H34" s="13" t="str">
        <f>CONCATENATE(COUNTIF($H$9:$H$33,"Giỏi")," HV")</f>
        <v>4 HV</v>
      </c>
      <c r="I34" s="16"/>
    </row>
    <row r="35" spans="1:9" s="12" customFormat="1" ht="28.5" customHeight="1">
      <c r="A35" s="13"/>
      <c r="B35" s="13"/>
      <c r="C35" s="13"/>
      <c r="E35" s="15" t="s">
        <v>10</v>
      </c>
      <c r="F35" s="17">
        <f>COUNTIF($H$9:$H$33,"Khá")/COUNTA($H$9:$H$33)</f>
        <v>0.72</v>
      </c>
      <c r="G35" s="13" t="s">
        <v>8</v>
      </c>
      <c r="H35" s="13" t="str">
        <f>CONCATENATE(COUNTIF($H$9:$H$33,"Khá")," HV")</f>
        <v>18 HV</v>
      </c>
      <c r="I35" s="16"/>
    </row>
    <row r="36" spans="1:9" s="12" customFormat="1" ht="28.5" customHeight="1">
      <c r="A36" s="13"/>
      <c r="B36" s="13"/>
      <c r="C36" s="13"/>
      <c r="E36" s="15" t="s">
        <v>10</v>
      </c>
      <c r="F36" s="17">
        <f>COUNTIF($H$9:$H$33,"Trung Bình")/COUNTA($H$9:$H$33)</f>
        <v>0.12</v>
      </c>
      <c r="G36" s="13" t="s">
        <v>11</v>
      </c>
      <c r="H36" s="13" t="str">
        <f>CONCATENATE(COUNTIF($H$9:$H$33,"Trung Bình")," HV")</f>
        <v>3 HV</v>
      </c>
      <c r="I36" s="16"/>
    </row>
    <row r="37" spans="1:18" s="6" customFormat="1" ht="25.5" customHeight="1">
      <c r="A37" s="52" t="s">
        <v>12</v>
      </c>
      <c r="B37" s="52"/>
      <c r="C37" s="50" t="s">
        <v>7</v>
      </c>
      <c r="D37" s="50"/>
      <c r="E37" s="50" t="s">
        <v>19</v>
      </c>
      <c r="F37" s="50"/>
      <c r="G37" s="50"/>
      <c r="H37" s="50" t="s">
        <v>21</v>
      </c>
      <c r="I37" s="50"/>
      <c r="J37" s="5"/>
      <c r="R37" s="7"/>
    </row>
    <row r="38" spans="2:18" s="8" customFormat="1" ht="20.25" customHeight="1">
      <c r="B38" s="9"/>
      <c r="H38" s="54" t="s">
        <v>20</v>
      </c>
      <c r="I38" s="58"/>
      <c r="R38" s="10"/>
    </row>
    <row r="39" spans="2:18" s="8" customFormat="1" ht="21" customHeight="1">
      <c r="B39" s="9"/>
      <c r="R39" s="10"/>
    </row>
    <row r="40" spans="2:18" s="8" customFormat="1" ht="21" customHeight="1">
      <c r="B40" s="9"/>
      <c r="R40" s="10"/>
    </row>
    <row r="41" spans="2:18" s="8" customFormat="1" ht="21" customHeight="1">
      <c r="B41" s="9"/>
      <c r="R41" s="10"/>
    </row>
    <row r="42" spans="1:18" s="8" customFormat="1" ht="15.75">
      <c r="A42" s="56" t="s">
        <v>16</v>
      </c>
      <c r="B42" s="56"/>
      <c r="C42" s="56" t="s">
        <v>27</v>
      </c>
      <c r="D42" s="56"/>
      <c r="E42" s="56" t="s">
        <v>22</v>
      </c>
      <c r="F42" s="56"/>
      <c r="G42" s="56"/>
      <c r="H42" s="56" t="s">
        <v>13</v>
      </c>
      <c r="I42" s="56"/>
      <c r="J42" s="11"/>
      <c r="K42" s="11"/>
      <c r="R42" s="10"/>
    </row>
  </sheetData>
  <sheetProtection/>
  <mergeCells count="25">
    <mergeCell ref="H38:I38"/>
    <mergeCell ref="A42:B42"/>
    <mergeCell ref="C42:D42"/>
    <mergeCell ref="E42:G42"/>
    <mergeCell ref="H42:I42"/>
    <mergeCell ref="G7:G8"/>
    <mergeCell ref="H7:H8"/>
    <mergeCell ref="I7:I8"/>
    <mergeCell ref="A34:C34"/>
    <mergeCell ref="A37:B37"/>
    <mergeCell ref="C37:D37"/>
    <mergeCell ref="E37:G37"/>
    <mergeCell ref="H37:I37"/>
    <mergeCell ref="A7:A8"/>
    <mergeCell ref="B7:B8"/>
    <mergeCell ref="C7:C8"/>
    <mergeCell ref="D7:D8"/>
    <mergeCell ref="E7:E8"/>
    <mergeCell ref="F7:F8"/>
    <mergeCell ref="A1:C1"/>
    <mergeCell ref="D1:I1"/>
    <mergeCell ref="A2:C2"/>
    <mergeCell ref="D2:I2"/>
    <mergeCell ref="D3:I3"/>
    <mergeCell ref="D4:I4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2017-04-11T08:36:46Z</cp:lastPrinted>
  <dcterms:created xsi:type="dcterms:W3CDTF">2004-10-19T15:07:24Z</dcterms:created>
  <dcterms:modified xsi:type="dcterms:W3CDTF">2017-04-11T08:39:53Z</dcterms:modified>
  <cp:category/>
  <cp:version/>
  <cp:contentType/>
  <cp:contentStatus/>
</cp:coreProperties>
</file>