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<sst xmlns="http://schemas.openxmlformats.org/spreadsheetml/2006/main" count="459" uniqueCount="117">
  <si>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</si>
  <si>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</si>
  <si>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</si>
  <si>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</si>
  <si>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</si>
  <si>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</si>
  <si>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</si>
  <si>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</si>
  <si>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</si>
  <si>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</si>
  <si>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</si>
  <si>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</si>
  <si>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</si>
  <si>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</si>
  <si>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</si>
  <si>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</si>
  <si>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</si>
  <si>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</si>
  <si>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</si>
  <si>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</si>
  <si>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</si>
  <si>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</si>
  <si>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</si>
  <si>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</si>
  <si>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</si>
  <si>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</si>
  <si>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</si>
  <si>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</si>
  <si>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KHÓA ITA.4A</t>
  </si>
  <si>
    <t>Đỗ Vân</t>
  </si>
  <si>
    <t>Anh</t>
  </si>
  <si>
    <t>Hải Dương</t>
  </si>
  <si>
    <t>ITA.4A</t>
  </si>
  <si>
    <t>Nguyễn Hoàng</t>
  </si>
  <si>
    <t>Quảng Nam</t>
  </si>
  <si>
    <t>Nguyễn Quốc</t>
  </si>
  <si>
    <t>Bình</t>
  </si>
  <si>
    <t xml:space="preserve">Phạm Quang </t>
  </si>
  <si>
    <t>Chức</t>
  </si>
  <si>
    <t>Nghệ An</t>
  </si>
  <si>
    <t>Nguyễn Thị Ngọc</t>
  </si>
  <si>
    <t>Hân</t>
  </si>
  <si>
    <t>Lê Thị Thu</t>
  </si>
  <si>
    <t>Hoài</t>
  </si>
  <si>
    <t>Gia Lai</t>
  </si>
  <si>
    <t>Đặng Xuân</t>
  </si>
  <si>
    <t>Huy</t>
  </si>
  <si>
    <t>Nguyễn Nhật</t>
  </si>
  <si>
    <t>Khang</t>
  </si>
  <si>
    <t>Đà Nẵng</t>
  </si>
  <si>
    <t>Đỗ Thị Thanh</t>
  </si>
  <si>
    <t>Lam</t>
  </si>
  <si>
    <t>Quảng Trị</t>
  </si>
  <si>
    <t>Dương Ngọc Ái</t>
  </si>
  <si>
    <t>Linh</t>
  </si>
  <si>
    <t>Mai Thị Mỹ</t>
  </si>
  <si>
    <t>Ngô Thị Mỹ</t>
  </si>
  <si>
    <t>Hà Tĩnh</t>
  </si>
  <si>
    <t>Nguyễn Điệp Hồng</t>
  </si>
  <si>
    <t>Nguyễn Hoài Mỹ</t>
  </si>
  <si>
    <t>Nguyễn Huỳnh</t>
  </si>
  <si>
    <t>Nguyễn Thị Thanh</t>
  </si>
  <si>
    <t>Loan</t>
  </si>
  <si>
    <t>Quảng Bình</t>
  </si>
  <si>
    <t>Hứa Thị Thanh</t>
  </si>
  <si>
    <t>Long</t>
  </si>
  <si>
    <t>Nguyễn Văn</t>
  </si>
  <si>
    <t>Mẫn</t>
  </si>
  <si>
    <t>Nguyễn Thị Dạ</t>
  </si>
  <si>
    <t>Ngân</t>
  </si>
  <si>
    <t>Đặng Thị Bích</t>
  </si>
  <si>
    <t>Ngọc</t>
  </si>
  <si>
    <t>Nguyễn Hoài</t>
  </si>
  <si>
    <t>Quảng Ngãi</t>
  </si>
  <si>
    <t>Nguyễn Phương</t>
  </si>
  <si>
    <t>Lê Tú</t>
  </si>
  <si>
    <t>Nhân</t>
  </si>
  <si>
    <t>Nguyễn Thị Thu</t>
  </si>
  <si>
    <t>Phương</t>
  </si>
  <si>
    <t>Quyên</t>
  </si>
  <si>
    <t>Phạm Thúy</t>
  </si>
  <si>
    <t>Quỳnh</t>
  </si>
  <si>
    <t>Hội An</t>
  </si>
  <si>
    <t>Hồ Thị</t>
  </si>
  <si>
    <t>Sen</t>
  </si>
  <si>
    <t>Bình Định</t>
  </si>
  <si>
    <t>Nguyễn Thị</t>
  </si>
  <si>
    <t>Tâm</t>
  </si>
  <si>
    <t>Nguyễn Thị Hoài</t>
  </si>
  <si>
    <t>Thanh</t>
  </si>
  <si>
    <t>Đặng Thị Thanh</t>
  </si>
  <si>
    <t>Thảo</t>
  </si>
  <si>
    <t>Nguyễn Thị Thi</t>
  </si>
  <si>
    <t>Bùi Đỗ Bảo</t>
  </si>
  <si>
    <t>Thi</t>
  </si>
  <si>
    <t>Thỏa</t>
  </si>
  <si>
    <t>Thu</t>
  </si>
  <si>
    <t>Cao Thị Hoài</t>
  </si>
  <si>
    <t>Thương</t>
  </si>
  <si>
    <t>Ngô Thị</t>
  </si>
  <si>
    <t>Trang</t>
  </si>
  <si>
    <t>Phạm Thị Yến</t>
  </si>
  <si>
    <t>Hoàng Thị Ngọc</t>
  </si>
  <si>
    <t>Trúc</t>
  </si>
  <si>
    <t>Trương Ngọc</t>
  </si>
  <si>
    <t>Tự</t>
  </si>
  <si>
    <t>Nguyễn Thị Ái</t>
  </si>
  <si>
    <t>Vi</t>
  </si>
  <si>
    <t>Nguyễn Thị Thúy</t>
  </si>
  <si>
    <t>Trung Bình</t>
  </si>
  <si>
    <t>Lý Thị</t>
  </si>
  <si>
    <t>Oanh</t>
  </si>
  <si>
    <t>B91A</t>
  </si>
  <si>
    <t>Tổng số HV đậu/Dự thi: 42/43</t>
  </si>
  <si>
    <t>SỐ LƯỢNG: 42 Chứng chỉ</t>
  </si>
  <si>
    <t>Tổng số HV đậu/Dự thi: 37/42</t>
  </si>
  <si>
    <t>SỐ LƯỢNG: 37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</si>
</sst>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5">
      <selection activeCell="B50" sqref="B50:F50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25</v>
      </c>
      <c r="E2" s="48"/>
      <c r="F2" s="48"/>
      <c r="G2" s="48"/>
      <c r="H2" s="48"/>
      <c r="I2" s="48"/>
    </row>
    <row r="3" spans="1:9" ht="21" customHeight="1">
      <c r="A3" s="40"/>
      <c r="B3" s="40"/>
      <c r="C3" s="40"/>
      <c r="D3" s="48" t="s">
        <v>28</v>
      </c>
      <c r="E3" s="48"/>
      <c r="F3" s="48"/>
      <c r="G3" s="48"/>
      <c r="H3" s="48"/>
      <c r="I3" s="48"/>
    </row>
    <row r="4" spans="2:9" ht="21" customHeight="1">
      <c r="B4" s="4"/>
      <c r="D4" s="47" t="s">
        <v>114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29</v>
      </c>
      <c r="C9" s="33" t="s">
        <v>30</v>
      </c>
      <c r="D9" s="34">
        <v>34931</v>
      </c>
      <c r="E9" s="35" t="s">
        <v>31</v>
      </c>
      <c r="F9" s="30" t="s">
        <v>32</v>
      </c>
      <c r="G9" s="24">
        <v>8.2625</v>
      </c>
      <c r="H9" s="22" t="s">
        <v>9</v>
      </c>
      <c r="I9" s="20"/>
    </row>
    <row r="10" spans="1:9" s="3" customFormat="1" ht="27.75" customHeight="1">
      <c r="A10" s="21">
        <v>2</v>
      </c>
      <c r="B10" s="32" t="s">
        <v>33</v>
      </c>
      <c r="C10" s="33" t="s">
        <v>30</v>
      </c>
      <c r="D10" s="34">
        <v>34466</v>
      </c>
      <c r="E10" s="35" t="s">
        <v>34</v>
      </c>
      <c r="F10" s="30" t="s">
        <v>32</v>
      </c>
      <c r="G10" s="24">
        <v>8.2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35</v>
      </c>
      <c r="C11" s="33" t="s">
        <v>36</v>
      </c>
      <c r="D11" s="34">
        <v>34731</v>
      </c>
      <c r="E11" s="35" t="s">
        <v>34</v>
      </c>
      <c r="F11" s="30" t="s">
        <v>32</v>
      </c>
      <c r="G11" s="24">
        <v>7.3</v>
      </c>
      <c r="H11" s="22" t="s">
        <v>8</v>
      </c>
      <c r="I11" s="20"/>
    </row>
    <row r="12" spans="1:9" s="3" customFormat="1" ht="27.75" customHeight="1">
      <c r="A12" s="21">
        <v>4</v>
      </c>
      <c r="B12" s="32" t="s">
        <v>37</v>
      </c>
      <c r="C12" s="33" t="s">
        <v>38</v>
      </c>
      <c r="D12" s="34">
        <v>34334</v>
      </c>
      <c r="E12" s="35" t="s">
        <v>39</v>
      </c>
      <c r="F12" s="30" t="s">
        <v>32</v>
      </c>
      <c r="G12" s="24">
        <v>9.5625</v>
      </c>
      <c r="H12" s="22" t="s">
        <v>9</v>
      </c>
      <c r="I12" s="20"/>
    </row>
    <row r="13" spans="1:9" s="3" customFormat="1" ht="27.75" customHeight="1">
      <c r="A13" s="21">
        <v>5</v>
      </c>
      <c r="B13" s="32" t="s">
        <v>40</v>
      </c>
      <c r="C13" s="33" t="s">
        <v>41</v>
      </c>
      <c r="D13" s="34">
        <v>34916</v>
      </c>
      <c r="E13" s="35" t="s">
        <v>34</v>
      </c>
      <c r="F13" s="30" t="s">
        <v>32</v>
      </c>
      <c r="G13" s="24">
        <v>9.2125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42</v>
      </c>
      <c r="C14" s="23" t="s">
        <v>43</v>
      </c>
      <c r="D14" s="34">
        <v>34138</v>
      </c>
      <c r="E14" s="35" t="s">
        <v>44</v>
      </c>
      <c r="F14" s="30" t="s">
        <v>32</v>
      </c>
      <c r="G14" s="24">
        <v>9.4625</v>
      </c>
      <c r="H14" s="22" t="s">
        <v>9</v>
      </c>
      <c r="I14" s="20"/>
    </row>
    <row r="15" spans="1:9" s="3" customFormat="1" ht="27.75" customHeight="1">
      <c r="A15" s="21">
        <v>7</v>
      </c>
      <c r="B15" s="32" t="s">
        <v>45</v>
      </c>
      <c r="C15" s="33" t="s">
        <v>46</v>
      </c>
      <c r="D15" s="34">
        <v>35011</v>
      </c>
      <c r="E15" s="35" t="s">
        <v>34</v>
      </c>
      <c r="F15" s="30" t="s">
        <v>32</v>
      </c>
      <c r="G15" s="24">
        <v>8.1375</v>
      </c>
      <c r="H15" s="22" t="s">
        <v>9</v>
      </c>
      <c r="I15" s="20"/>
    </row>
    <row r="16" spans="1:9" s="3" customFormat="1" ht="27.75" customHeight="1">
      <c r="A16" s="21">
        <v>8</v>
      </c>
      <c r="B16" s="32" t="s">
        <v>47</v>
      </c>
      <c r="C16" s="36" t="s">
        <v>48</v>
      </c>
      <c r="D16" s="34">
        <v>34265</v>
      </c>
      <c r="E16" s="35" t="s">
        <v>49</v>
      </c>
      <c r="F16" s="30" t="s">
        <v>32</v>
      </c>
      <c r="G16" s="24">
        <v>8.325</v>
      </c>
      <c r="H16" s="22" t="s">
        <v>9</v>
      </c>
      <c r="I16" s="20"/>
    </row>
    <row r="17" spans="1:9" s="3" customFormat="1" ht="27.75" customHeight="1">
      <c r="A17" s="21">
        <v>9</v>
      </c>
      <c r="B17" s="27" t="s">
        <v>50</v>
      </c>
      <c r="C17" s="31" t="s">
        <v>51</v>
      </c>
      <c r="D17" s="25">
        <v>34847</v>
      </c>
      <c r="E17" s="26" t="s">
        <v>52</v>
      </c>
      <c r="F17" s="30" t="s">
        <v>32</v>
      </c>
      <c r="G17" s="24">
        <v>8.825</v>
      </c>
      <c r="H17" s="22" t="s">
        <v>9</v>
      </c>
      <c r="I17" s="20"/>
    </row>
    <row r="18" spans="1:9" s="3" customFormat="1" ht="27.75" customHeight="1">
      <c r="A18" s="21">
        <v>10</v>
      </c>
      <c r="B18" s="27" t="s">
        <v>53</v>
      </c>
      <c r="C18" s="31" t="s">
        <v>54</v>
      </c>
      <c r="D18" s="25">
        <v>34791</v>
      </c>
      <c r="E18" s="26" t="s">
        <v>34</v>
      </c>
      <c r="F18" s="30" t="s">
        <v>32</v>
      </c>
      <c r="G18" s="24">
        <v>6.325</v>
      </c>
      <c r="H18" s="22" t="s">
        <v>109</v>
      </c>
      <c r="I18" s="20"/>
    </row>
    <row r="19" spans="1:9" s="3" customFormat="1" ht="27.75" customHeight="1">
      <c r="A19" s="21">
        <v>11</v>
      </c>
      <c r="B19" s="32" t="s">
        <v>55</v>
      </c>
      <c r="C19" s="33" t="s">
        <v>54</v>
      </c>
      <c r="D19" s="34">
        <v>35006</v>
      </c>
      <c r="E19" s="34" t="s">
        <v>44</v>
      </c>
      <c r="F19" s="30" t="s">
        <v>32</v>
      </c>
      <c r="G19" s="24">
        <v>9.6875</v>
      </c>
      <c r="H19" s="22" t="s">
        <v>9</v>
      </c>
      <c r="I19" s="20"/>
    </row>
    <row r="20" spans="1:9" s="3" customFormat="1" ht="27.75" customHeight="1">
      <c r="A20" s="21">
        <v>12</v>
      </c>
      <c r="B20" s="32" t="s">
        <v>56</v>
      </c>
      <c r="C20" s="33" t="s">
        <v>54</v>
      </c>
      <c r="D20" s="34">
        <v>34852</v>
      </c>
      <c r="E20" s="35" t="s">
        <v>57</v>
      </c>
      <c r="F20" s="30" t="s">
        <v>32</v>
      </c>
      <c r="G20" s="24">
        <v>7.1875</v>
      </c>
      <c r="H20" s="22" t="s">
        <v>8</v>
      </c>
      <c r="I20" s="20"/>
    </row>
    <row r="21" spans="1:9" s="3" customFormat="1" ht="27.75" customHeight="1">
      <c r="A21" s="21">
        <v>13</v>
      </c>
      <c r="B21" s="32" t="s">
        <v>58</v>
      </c>
      <c r="C21" s="36" t="s">
        <v>54</v>
      </c>
      <c r="D21" s="34">
        <v>34848</v>
      </c>
      <c r="E21" s="35" t="s">
        <v>49</v>
      </c>
      <c r="F21" s="30" t="s">
        <v>32</v>
      </c>
      <c r="G21" s="24">
        <v>8.3125</v>
      </c>
      <c r="H21" s="22" t="s">
        <v>9</v>
      </c>
      <c r="I21" s="20"/>
    </row>
    <row r="22" spans="1:9" s="3" customFormat="1" ht="27.75" customHeight="1">
      <c r="A22" s="21">
        <v>14</v>
      </c>
      <c r="B22" s="29" t="s">
        <v>59</v>
      </c>
      <c r="C22" s="28" t="s">
        <v>54</v>
      </c>
      <c r="D22" s="25">
        <v>34851</v>
      </c>
      <c r="E22" s="26" t="s">
        <v>49</v>
      </c>
      <c r="F22" s="30" t="s">
        <v>32</v>
      </c>
      <c r="G22" s="24">
        <v>8.25</v>
      </c>
      <c r="H22" s="22" t="s">
        <v>9</v>
      </c>
      <c r="I22" s="20"/>
    </row>
    <row r="23" spans="1:9" s="3" customFormat="1" ht="27.75" customHeight="1">
      <c r="A23" s="21">
        <v>15</v>
      </c>
      <c r="B23" s="32" t="s">
        <v>60</v>
      </c>
      <c r="C23" s="33" t="s">
        <v>54</v>
      </c>
      <c r="D23" s="34">
        <v>34522</v>
      </c>
      <c r="E23" s="35" t="s">
        <v>49</v>
      </c>
      <c r="F23" s="30" t="s">
        <v>32</v>
      </c>
      <c r="G23" s="24">
        <v>9.5625</v>
      </c>
      <c r="H23" s="22" t="s">
        <v>9</v>
      </c>
      <c r="I23" s="38"/>
    </row>
    <row r="24" spans="1:9" s="3" customFormat="1" ht="27.75" customHeight="1">
      <c r="A24" s="21">
        <v>16</v>
      </c>
      <c r="B24" s="44" t="s">
        <v>61</v>
      </c>
      <c r="C24" s="61" t="s">
        <v>62</v>
      </c>
      <c r="D24" s="25">
        <v>34850</v>
      </c>
      <c r="E24" s="26" t="s">
        <v>63</v>
      </c>
      <c r="F24" s="30" t="s">
        <v>32</v>
      </c>
      <c r="G24" s="24">
        <v>7.9875</v>
      </c>
      <c r="H24" s="22" t="s">
        <v>8</v>
      </c>
      <c r="I24" s="38"/>
    </row>
    <row r="25" spans="1:9" s="3" customFormat="1" ht="27.75" customHeight="1">
      <c r="A25" s="21">
        <v>17</v>
      </c>
      <c r="B25" s="27" t="s">
        <v>64</v>
      </c>
      <c r="C25" s="31" t="s">
        <v>65</v>
      </c>
      <c r="D25" s="25">
        <v>34878</v>
      </c>
      <c r="E25" s="26" t="s">
        <v>49</v>
      </c>
      <c r="F25" s="30" t="s">
        <v>32</v>
      </c>
      <c r="G25" s="24">
        <v>8.175</v>
      </c>
      <c r="H25" s="22" t="s">
        <v>9</v>
      </c>
      <c r="I25" s="38"/>
    </row>
    <row r="26" spans="1:17" s="44" customFormat="1" ht="27.75" customHeight="1">
      <c r="A26" s="41">
        <v>18</v>
      </c>
      <c r="B26" s="32" t="s">
        <v>66</v>
      </c>
      <c r="C26" s="33" t="s">
        <v>67</v>
      </c>
      <c r="D26" s="34">
        <v>34854</v>
      </c>
      <c r="E26" s="35" t="s">
        <v>34</v>
      </c>
      <c r="F26" s="30" t="s">
        <v>32</v>
      </c>
      <c r="G26" s="42">
        <v>7.325</v>
      </c>
      <c r="H26" s="43" t="s">
        <v>8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32" t="s">
        <v>68</v>
      </c>
      <c r="C27" s="33" t="s">
        <v>69</v>
      </c>
      <c r="D27" s="34">
        <v>34969</v>
      </c>
      <c r="E27" s="35" t="s">
        <v>52</v>
      </c>
      <c r="F27" s="30" t="s">
        <v>32</v>
      </c>
      <c r="G27" s="24">
        <v>7.7</v>
      </c>
      <c r="H27" s="22" t="s">
        <v>8</v>
      </c>
      <c r="I27" s="38"/>
    </row>
    <row r="28" spans="1:9" s="3" customFormat="1" ht="27.75" customHeight="1">
      <c r="A28" s="21">
        <v>20</v>
      </c>
      <c r="B28" s="19" t="s">
        <v>70</v>
      </c>
      <c r="C28" s="39" t="s">
        <v>71</v>
      </c>
      <c r="D28" s="34">
        <v>34702</v>
      </c>
      <c r="E28" s="35" t="s">
        <v>49</v>
      </c>
      <c r="F28" s="30" t="s">
        <v>32</v>
      </c>
      <c r="G28" s="24">
        <v>7.8875</v>
      </c>
      <c r="H28" s="22" t="s">
        <v>8</v>
      </c>
      <c r="I28" s="38"/>
    </row>
    <row r="29" spans="1:9" s="3" customFormat="1" ht="27.75" customHeight="1">
      <c r="A29" s="21">
        <v>21</v>
      </c>
      <c r="B29" s="27" t="s">
        <v>72</v>
      </c>
      <c r="C29" s="23" t="s">
        <v>71</v>
      </c>
      <c r="D29" s="25">
        <v>34919</v>
      </c>
      <c r="E29" s="26" t="s">
        <v>73</v>
      </c>
      <c r="F29" s="30" t="s">
        <v>32</v>
      </c>
      <c r="G29" s="24">
        <v>8.3125</v>
      </c>
      <c r="H29" s="22" t="s">
        <v>9</v>
      </c>
      <c r="I29" s="20"/>
    </row>
    <row r="30" spans="1:9" s="3" customFormat="1" ht="27.75" customHeight="1">
      <c r="A30" s="21">
        <v>22</v>
      </c>
      <c r="B30" s="32" t="s">
        <v>74</v>
      </c>
      <c r="C30" s="33" t="s">
        <v>71</v>
      </c>
      <c r="D30" s="34">
        <v>34769</v>
      </c>
      <c r="E30" s="35" t="s">
        <v>49</v>
      </c>
      <c r="F30" s="30" t="s">
        <v>32</v>
      </c>
      <c r="G30" s="24">
        <v>6.5</v>
      </c>
      <c r="H30" s="22" t="s">
        <v>109</v>
      </c>
      <c r="I30" s="20"/>
    </row>
    <row r="31" spans="1:9" s="3" customFormat="1" ht="27.75" customHeight="1">
      <c r="A31" s="21">
        <v>23</v>
      </c>
      <c r="B31" s="32" t="s">
        <v>75</v>
      </c>
      <c r="C31" s="33" t="s">
        <v>76</v>
      </c>
      <c r="D31" s="34">
        <v>34962</v>
      </c>
      <c r="E31" s="35" t="s">
        <v>49</v>
      </c>
      <c r="F31" s="30" t="s">
        <v>32</v>
      </c>
      <c r="G31" s="24">
        <v>8.125</v>
      </c>
      <c r="H31" s="22" t="s">
        <v>9</v>
      </c>
      <c r="I31" s="20"/>
    </row>
    <row r="32" spans="1:9" s="3" customFormat="1" ht="27.75" customHeight="1">
      <c r="A32" s="21">
        <v>24</v>
      </c>
      <c r="B32" s="62" t="s">
        <v>77</v>
      </c>
      <c r="C32" s="63" t="s">
        <v>78</v>
      </c>
      <c r="D32" s="25">
        <v>34937</v>
      </c>
      <c r="E32" s="26" t="s">
        <v>44</v>
      </c>
      <c r="F32" s="30" t="s">
        <v>32</v>
      </c>
      <c r="G32" s="24">
        <v>8.0625</v>
      </c>
      <c r="H32" s="22" t="s">
        <v>9</v>
      </c>
      <c r="I32" s="20"/>
    </row>
    <row r="33" spans="1:9" s="3" customFormat="1" ht="27.75" customHeight="1">
      <c r="A33" s="21">
        <v>25</v>
      </c>
      <c r="B33" s="32" t="s">
        <v>72</v>
      </c>
      <c r="C33" s="33" t="s">
        <v>79</v>
      </c>
      <c r="D33" s="34">
        <v>34944</v>
      </c>
      <c r="E33" s="35" t="s">
        <v>49</v>
      </c>
      <c r="F33" s="30" t="s">
        <v>32</v>
      </c>
      <c r="G33" s="24">
        <v>9.6125</v>
      </c>
      <c r="H33" s="22" t="s">
        <v>9</v>
      </c>
      <c r="I33" s="20"/>
    </row>
    <row r="34" spans="1:9" s="3" customFormat="1" ht="27.75" customHeight="1">
      <c r="A34" s="21">
        <v>26</v>
      </c>
      <c r="B34" s="32" t="s">
        <v>80</v>
      </c>
      <c r="C34" s="33" t="s">
        <v>81</v>
      </c>
      <c r="D34" s="34">
        <v>34825</v>
      </c>
      <c r="E34" s="35" t="s">
        <v>82</v>
      </c>
      <c r="F34" s="30" t="s">
        <v>32</v>
      </c>
      <c r="G34" s="24">
        <v>6.4875</v>
      </c>
      <c r="H34" s="22" t="s">
        <v>109</v>
      </c>
      <c r="I34" s="20"/>
    </row>
    <row r="35" spans="1:9" s="3" customFormat="1" ht="27.75" customHeight="1">
      <c r="A35" s="21">
        <v>27</v>
      </c>
      <c r="B35" s="27" t="s">
        <v>83</v>
      </c>
      <c r="C35" s="28" t="s">
        <v>84</v>
      </c>
      <c r="D35" s="25">
        <v>35058</v>
      </c>
      <c r="E35" s="26" t="s">
        <v>85</v>
      </c>
      <c r="F35" s="30" t="s">
        <v>32</v>
      </c>
      <c r="G35" s="24">
        <v>7.425</v>
      </c>
      <c r="H35" s="22" t="s">
        <v>8</v>
      </c>
      <c r="I35" s="20"/>
    </row>
    <row r="36" spans="1:9" s="3" customFormat="1" ht="27.75" customHeight="1">
      <c r="A36" s="21">
        <v>28</v>
      </c>
      <c r="B36" s="32" t="s">
        <v>86</v>
      </c>
      <c r="C36" s="33" t="s">
        <v>87</v>
      </c>
      <c r="D36" s="34">
        <v>35011</v>
      </c>
      <c r="E36" s="35" t="s">
        <v>34</v>
      </c>
      <c r="F36" s="30" t="s">
        <v>32</v>
      </c>
      <c r="G36" s="24">
        <v>9</v>
      </c>
      <c r="H36" s="22" t="s">
        <v>9</v>
      </c>
      <c r="I36" s="20"/>
    </row>
    <row r="37" spans="1:9" s="3" customFormat="1" ht="27.75" customHeight="1">
      <c r="A37" s="21">
        <v>29</v>
      </c>
      <c r="B37" s="32" t="s">
        <v>88</v>
      </c>
      <c r="C37" s="33" t="s">
        <v>89</v>
      </c>
      <c r="D37" s="34">
        <v>34430</v>
      </c>
      <c r="E37" s="35" t="s">
        <v>34</v>
      </c>
      <c r="F37" s="30" t="s">
        <v>32</v>
      </c>
      <c r="G37" s="24">
        <v>8.075</v>
      </c>
      <c r="H37" s="22" t="s">
        <v>9</v>
      </c>
      <c r="I37" s="20"/>
    </row>
    <row r="38" spans="1:9" s="3" customFormat="1" ht="27.75" customHeight="1">
      <c r="A38" s="21">
        <v>30</v>
      </c>
      <c r="B38" s="27" t="s">
        <v>90</v>
      </c>
      <c r="C38" s="23" t="s">
        <v>91</v>
      </c>
      <c r="D38" s="25">
        <v>34740</v>
      </c>
      <c r="E38" s="35" t="s">
        <v>34</v>
      </c>
      <c r="F38" s="30" t="s">
        <v>32</v>
      </c>
      <c r="G38" s="24">
        <v>7.25</v>
      </c>
      <c r="H38" s="22" t="s">
        <v>8</v>
      </c>
      <c r="I38" s="20"/>
    </row>
    <row r="39" spans="1:9" s="3" customFormat="1" ht="27.75" customHeight="1">
      <c r="A39" s="21">
        <v>31</v>
      </c>
      <c r="B39" s="27" t="s">
        <v>92</v>
      </c>
      <c r="C39" s="23" t="s">
        <v>91</v>
      </c>
      <c r="D39" s="25">
        <v>34584</v>
      </c>
      <c r="E39" s="26" t="s">
        <v>34</v>
      </c>
      <c r="F39" s="30" t="s">
        <v>32</v>
      </c>
      <c r="G39" s="24">
        <v>7.875</v>
      </c>
      <c r="H39" s="22" t="s">
        <v>8</v>
      </c>
      <c r="I39" s="20"/>
    </row>
    <row r="40" spans="1:9" s="3" customFormat="1" ht="27.75" customHeight="1">
      <c r="A40" s="21">
        <v>32</v>
      </c>
      <c r="B40" s="32" t="s">
        <v>93</v>
      </c>
      <c r="C40" s="33" t="s">
        <v>94</v>
      </c>
      <c r="D40" s="34">
        <v>35018</v>
      </c>
      <c r="E40" s="35" t="s">
        <v>49</v>
      </c>
      <c r="F40" s="30" t="s">
        <v>32</v>
      </c>
      <c r="G40" s="24">
        <v>6.7</v>
      </c>
      <c r="H40" s="22" t="s">
        <v>109</v>
      </c>
      <c r="I40" s="20"/>
    </row>
    <row r="41" spans="1:9" s="3" customFormat="1" ht="27.75" customHeight="1">
      <c r="A41" s="21">
        <v>33</v>
      </c>
      <c r="B41" s="27" t="s">
        <v>66</v>
      </c>
      <c r="C41" s="23" t="s">
        <v>95</v>
      </c>
      <c r="D41" s="25">
        <v>34572</v>
      </c>
      <c r="E41" s="26" t="s">
        <v>52</v>
      </c>
      <c r="F41" s="30" t="s">
        <v>32</v>
      </c>
      <c r="G41" s="24">
        <v>6.775</v>
      </c>
      <c r="H41" s="22" t="s">
        <v>109</v>
      </c>
      <c r="I41" s="20"/>
    </row>
    <row r="42" spans="1:9" s="3" customFormat="1" ht="27.75" customHeight="1">
      <c r="A42" s="21">
        <v>34</v>
      </c>
      <c r="B42" s="27" t="s">
        <v>88</v>
      </c>
      <c r="C42" s="23" t="s">
        <v>96</v>
      </c>
      <c r="D42" s="25">
        <v>34391</v>
      </c>
      <c r="E42" s="26" t="s">
        <v>57</v>
      </c>
      <c r="F42" s="30" t="s">
        <v>32</v>
      </c>
      <c r="G42" s="24">
        <v>9.4625</v>
      </c>
      <c r="H42" s="22" t="s">
        <v>9</v>
      </c>
      <c r="I42" s="20"/>
    </row>
    <row r="43" spans="1:9" s="3" customFormat="1" ht="27.75" customHeight="1">
      <c r="A43" s="21">
        <v>35</v>
      </c>
      <c r="B43" s="32" t="s">
        <v>97</v>
      </c>
      <c r="C43" s="33" t="s">
        <v>98</v>
      </c>
      <c r="D43" s="34">
        <v>34736</v>
      </c>
      <c r="E43" s="35" t="s">
        <v>34</v>
      </c>
      <c r="F43" s="30" t="s">
        <v>32</v>
      </c>
      <c r="G43" s="24">
        <v>7.2</v>
      </c>
      <c r="H43" s="22" t="s">
        <v>8</v>
      </c>
      <c r="I43" s="20"/>
    </row>
    <row r="44" spans="1:9" s="3" customFormat="1" ht="27.75" customHeight="1">
      <c r="A44" s="21">
        <v>36</v>
      </c>
      <c r="B44" s="32" t="s">
        <v>99</v>
      </c>
      <c r="C44" s="33" t="s">
        <v>100</v>
      </c>
      <c r="D44" s="34">
        <v>34961</v>
      </c>
      <c r="E44" s="35" t="s">
        <v>63</v>
      </c>
      <c r="F44" s="30" t="s">
        <v>32</v>
      </c>
      <c r="G44" s="24">
        <v>7.4375</v>
      </c>
      <c r="H44" s="22" t="s">
        <v>8</v>
      </c>
      <c r="I44" s="20"/>
    </row>
    <row r="45" spans="1:9" s="3" customFormat="1" ht="27.75" customHeight="1">
      <c r="A45" s="21">
        <v>37</v>
      </c>
      <c r="B45" s="32" t="s">
        <v>101</v>
      </c>
      <c r="C45" s="33" t="s">
        <v>100</v>
      </c>
      <c r="D45" s="34">
        <v>34706</v>
      </c>
      <c r="E45" s="35" t="s">
        <v>49</v>
      </c>
      <c r="F45" s="30" t="s">
        <v>32</v>
      </c>
      <c r="G45" s="24">
        <v>6.875</v>
      </c>
      <c r="H45" s="22" t="s">
        <v>109</v>
      </c>
      <c r="I45" s="20"/>
    </row>
    <row r="46" spans="1:9" s="3" customFormat="1" ht="27.75" customHeight="1">
      <c r="A46" s="21">
        <v>38</v>
      </c>
      <c r="B46" s="32" t="s">
        <v>102</v>
      </c>
      <c r="C46" s="33" t="s">
        <v>103</v>
      </c>
      <c r="D46" s="34">
        <v>34822</v>
      </c>
      <c r="E46" s="35" t="s">
        <v>52</v>
      </c>
      <c r="F46" s="30" t="s">
        <v>32</v>
      </c>
      <c r="G46" s="24">
        <v>8.525</v>
      </c>
      <c r="H46" s="22" t="s">
        <v>9</v>
      </c>
      <c r="I46" s="20"/>
    </row>
    <row r="47" spans="1:9" s="3" customFormat="1" ht="27.75" customHeight="1">
      <c r="A47" s="21">
        <v>39</v>
      </c>
      <c r="B47" s="32" t="s">
        <v>104</v>
      </c>
      <c r="C47" s="33" t="s">
        <v>105</v>
      </c>
      <c r="D47" s="34">
        <v>34700</v>
      </c>
      <c r="E47" s="35" t="s">
        <v>34</v>
      </c>
      <c r="F47" s="30" t="s">
        <v>32</v>
      </c>
      <c r="G47" s="24">
        <v>6.3875</v>
      </c>
      <c r="H47" s="22" t="s">
        <v>109</v>
      </c>
      <c r="I47" s="20"/>
    </row>
    <row r="48" spans="1:9" s="3" customFormat="1" ht="27.75" customHeight="1">
      <c r="A48" s="21">
        <v>40</v>
      </c>
      <c r="B48" s="32" t="s">
        <v>106</v>
      </c>
      <c r="C48" s="33" t="s">
        <v>107</v>
      </c>
      <c r="D48" s="34">
        <v>34893</v>
      </c>
      <c r="E48" s="35" t="s">
        <v>34</v>
      </c>
      <c r="F48" s="30" t="s">
        <v>32</v>
      </c>
      <c r="G48" s="24">
        <v>8.375</v>
      </c>
      <c r="H48" s="22" t="s">
        <v>9</v>
      </c>
      <c r="I48" s="20"/>
    </row>
    <row r="49" spans="1:9" s="3" customFormat="1" ht="27.75" customHeight="1">
      <c r="A49" s="21">
        <v>41</v>
      </c>
      <c r="B49" s="32" t="s">
        <v>108</v>
      </c>
      <c r="C49" s="33" t="s">
        <v>107</v>
      </c>
      <c r="D49" s="34">
        <v>34835</v>
      </c>
      <c r="E49" s="35" t="s">
        <v>73</v>
      </c>
      <c r="F49" s="30" t="s">
        <v>32</v>
      </c>
      <c r="G49" s="24">
        <v>6.4375</v>
      </c>
      <c r="H49" s="22" t="s">
        <v>109</v>
      </c>
      <c r="I49" s="20"/>
    </row>
    <row r="50" spans="1:9" s="3" customFormat="1" ht="27.75" customHeight="1">
      <c r="A50" s="21">
        <v>42</v>
      </c>
      <c r="B50" s="27" t="s">
        <v>110</v>
      </c>
      <c r="C50" s="23" t="s">
        <v>111</v>
      </c>
      <c r="D50" s="25">
        <v>34750</v>
      </c>
      <c r="E50" s="26" t="s">
        <v>34</v>
      </c>
      <c r="F50" s="37" t="s">
        <v>112</v>
      </c>
      <c r="G50" s="24">
        <v>7.6</v>
      </c>
      <c r="H50" s="22" t="s">
        <v>8</v>
      </c>
      <c r="I50" s="20"/>
    </row>
    <row r="51" spans="1:9" s="14" customFormat="1" ht="27.75" customHeight="1">
      <c r="A51" s="53" t="s">
        <v>113</v>
      </c>
      <c r="B51" s="53"/>
      <c r="C51" s="53"/>
      <c r="E51" s="15" t="s">
        <v>10</v>
      </c>
      <c r="F51" s="17">
        <f>COUNTIF($H$9:$H$50,"Giỏi")/COUNTA($H$9:$H$50)</f>
        <v>0.5238095238095238</v>
      </c>
      <c r="G51" s="13" t="s">
        <v>9</v>
      </c>
      <c r="H51" s="13" t="str">
        <f>CONCATENATE(COUNTIF($H$9:$H$50,"Giỏi")," HV")</f>
        <v>22 HV</v>
      </c>
      <c r="I51" s="16"/>
    </row>
    <row r="52" spans="1:9" s="12" customFormat="1" ht="27.75" customHeight="1">
      <c r="A52" s="13"/>
      <c r="B52" s="13"/>
      <c r="C52" s="13"/>
      <c r="E52" s="15" t="s">
        <v>10</v>
      </c>
      <c r="F52" s="17">
        <f>COUNTIF($H$9:$H$50,"Khá")/COUNTA($H$9:$H$50)</f>
        <v>0.2857142857142857</v>
      </c>
      <c r="G52" s="13" t="s">
        <v>8</v>
      </c>
      <c r="H52" s="13" t="str">
        <f>CONCATENATE(COUNTIF($H$9:$H$50,"Khá")," HV")</f>
        <v>12 HV</v>
      </c>
      <c r="I52" s="16"/>
    </row>
    <row r="53" spans="1:9" s="12" customFormat="1" ht="27.75" customHeight="1">
      <c r="A53" s="13"/>
      <c r="B53" s="13"/>
      <c r="C53" s="13"/>
      <c r="E53" s="15" t="s">
        <v>10</v>
      </c>
      <c r="F53" s="17">
        <f>COUNTIF($H$9:$H$50,"Trung Bình")/COUNTA($H$9:$H$50)</f>
        <v>0.19047619047619047</v>
      </c>
      <c r="G53" s="13" t="s">
        <v>11</v>
      </c>
      <c r="H53" s="13" t="str">
        <f>CONCATENATE(COUNTIF($H$9:$H$50,"Trung Bình")," HV")</f>
        <v>8 HV</v>
      </c>
      <c r="I53" s="16"/>
    </row>
    <row r="54" spans="1:18" s="6" customFormat="1" ht="25.5" customHeight="1">
      <c r="A54" s="54" t="s">
        <v>12</v>
      </c>
      <c r="B54" s="54"/>
      <c r="C54" s="52" t="s">
        <v>7</v>
      </c>
      <c r="D54" s="52"/>
      <c r="E54" s="52" t="s">
        <v>19</v>
      </c>
      <c r="F54" s="52"/>
      <c r="G54" s="52"/>
      <c r="H54" s="52" t="s">
        <v>21</v>
      </c>
      <c r="I54" s="52"/>
      <c r="J54" s="5"/>
      <c r="R54" s="7"/>
    </row>
    <row r="55" spans="2:18" s="8" customFormat="1" ht="21" customHeight="1">
      <c r="B55" s="9"/>
      <c r="H55" s="56" t="s">
        <v>20</v>
      </c>
      <c r="I55" s="60"/>
      <c r="R55" s="10"/>
    </row>
    <row r="56" spans="2:18" s="8" customFormat="1" ht="21" customHeight="1">
      <c r="B56" s="9"/>
      <c r="R56" s="10"/>
    </row>
    <row r="57" spans="2:18" s="8" customFormat="1" ht="21" customHeight="1">
      <c r="B57" s="9"/>
      <c r="R57" s="10"/>
    </row>
    <row r="58" spans="2:18" s="8" customFormat="1" ht="21" customHeight="1">
      <c r="B58" s="9"/>
      <c r="R58" s="10"/>
    </row>
    <row r="59" spans="1:18" s="8" customFormat="1" ht="15.75">
      <c r="A59" s="58" t="s">
        <v>16</v>
      </c>
      <c r="B59" s="58"/>
      <c r="C59" s="58" t="s">
        <v>27</v>
      </c>
      <c r="D59" s="58"/>
      <c r="E59" s="58" t="s">
        <v>22</v>
      </c>
      <c r="F59" s="58"/>
      <c r="G59" s="58"/>
      <c r="H59" s="58" t="s">
        <v>13</v>
      </c>
      <c r="I59" s="58"/>
      <c r="J59" s="11"/>
      <c r="K59" s="11"/>
      <c r="R59" s="10"/>
    </row>
  </sheetData>
  <sheetProtection/>
  <mergeCells count="25">
    <mergeCell ref="A59:B59"/>
    <mergeCell ref="H59:I59"/>
    <mergeCell ref="A7:A8"/>
    <mergeCell ref="C59:D59"/>
    <mergeCell ref="E59:G59"/>
    <mergeCell ref="H55:I55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54:I54"/>
    <mergeCell ref="C54:D54"/>
    <mergeCell ref="E54:G54"/>
    <mergeCell ref="A51:C51"/>
    <mergeCell ref="A54:B5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2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26</v>
      </c>
      <c r="E2" s="48"/>
      <c r="F2" s="48"/>
      <c r="G2" s="48"/>
      <c r="H2" s="48"/>
      <c r="I2" s="48"/>
    </row>
    <row r="3" spans="1:9" ht="21" customHeight="1">
      <c r="A3" s="40"/>
      <c r="B3" s="40"/>
      <c r="C3" s="40"/>
      <c r="D3" s="48" t="s">
        <v>28</v>
      </c>
      <c r="E3" s="48"/>
      <c r="F3" s="48"/>
      <c r="G3" s="48"/>
      <c r="H3" s="48"/>
      <c r="I3" s="48"/>
    </row>
    <row r="4" spans="2:9" ht="21" customHeight="1">
      <c r="B4" s="4"/>
      <c r="D4" s="47" t="s">
        <v>116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29</v>
      </c>
      <c r="C9" s="33" t="s">
        <v>30</v>
      </c>
      <c r="D9" s="34">
        <v>34931</v>
      </c>
      <c r="E9" s="35" t="s">
        <v>31</v>
      </c>
      <c r="F9" s="30" t="s">
        <v>32</v>
      </c>
      <c r="G9" s="24">
        <v>7.9</v>
      </c>
      <c r="H9" s="22" t="s">
        <v>8</v>
      </c>
      <c r="I9" s="20"/>
    </row>
    <row r="10" spans="1:9" s="3" customFormat="1" ht="27.75" customHeight="1">
      <c r="A10" s="21">
        <v>2</v>
      </c>
      <c r="B10" s="32" t="s">
        <v>33</v>
      </c>
      <c r="C10" s="33" t="s">
        <v>30</v>
      </c>
      <c r="D10" s="34">
        <v>34466</v>
      </c>
      <c r="E10" s="35" t="s">
        <v>34</v>
      </c>
      <c r="F10" s="30" t="s">
        <v>32</v>
      </c>
      <c r="G10" s="24">
        <v>8.2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37</v>
      </c>
      <c r="C11" s="33" t="s">
        <v>38</v>
      </c>
      <c r="D11" s="34">
        <v>34334</v>
      </c>
      <c r="E11" s="35" t="s">
        <v>39</v>
      </c>
      <c r="F11" s="30" t="s">
        <v>32</v>
      </c>
      <c r="G11" s="24">
        <v>8.040000000000001</v>
      </c>
      <c r="H11" s="22" t="s">
        <v>9</v>
      </c>
      <c r="I11" s="20"/>
    </row>
    <row r="12" spans="1:9" s="3" customFormat="1" ht="27.75" customHeight="1">
      <c r="A12" s="21">
        <v>4</v>
      </c>
      <c r="B12" s="32" t="s">
        <v>40</v>
      </c>
      <c r="C12" s="33" t="s">
        <v>41</v>
      </c>
      <c r="D12" s="34">
        <v>34916</v>
      </c>
      <c r="E12" s="35" t="s">
        <v>34</v>
      </c>
      <c r="F12" s="30" t="s">
        <v>32</v>
      </c>
      <c r="G12" s="24">
        <v>9</v>
      </c>
      <c r="H12" s="22" t="s">
        <v>9</v>
      </c>
      <c r="I12" s="20"/>
    </row>
    <row r="13" spans="1:9" s="3" customFormat="1" ht="27.75" customHeight="1">
      <c r="A13" s="21">
        <v>5</v>
      </c>
      <c r="B13" s="32" t="s">
        <v>42</v>
      </c>
      <c r="C13" s="23" t="s">
        <v>43</v>
      </c>
      <c r="D13" s="34">
        <v>34138</v>
      </c>
      <c r="E13" s="35" t="s">
        <v>44</v>
      </c>
      <c r="F13" s="30" t="s">
        <v>32</v>
      </c>
      <c r="G13" s="24">
        <v>8.8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45</v>
      </c>
      <c r="C14" s="33" t="s">
        <v>46</v>
      </c>
      <c r="D14" s="34">
        <v>35011</v>
      </c>
      <c r="E14" s="35" t="s">
        <v>34</v>
      </c>
      <c r="F14" s="30" t="s">
        <v>32</v>
      </c>
      <c r="G14" s="24">
        <v>7.7</v>
      </c>
      <c r="H14" s="22" t="s">
        <v>8</v>
      </c>
      <c r="I14" s="20"/>
    </row>
    <row r="15" spans="1:9" s="3" customFormat="1" ht="27.75" customHeight="1">
      <c r="A15" s="21">
        <v>7</v>
      </c>
      <c r="B15" s="32" t="s">
        <v>47</v>
      </c>
      <c r="C15" s="36" t="s">
        <v>48</v>
      </c>
      <c r="D15" s="34">
        <v>34265</v>
      </c>
      <c r="E15" s="35" t="s">
        <v>49</v>
      </c>
      <c r="F15" s="30" t="s">
        <v>32</v>
      </c>
      <c r="G15" s="24">
        <v>7.7</v>
      </c>
      <c r="H15" s="22" t="s">
        <v>8</v>
      </c>
      <c r="I15" s="20"/>
    </row>
    <row r="16" spans="1:9" s="3" customFormat="1" ht="27.75" customHeight="1">
      <c r="A16" s="21">
        <v>8</v>
      </c>
      <c r="B16" s="27" t="s">
        <v>50</v>
      </c>
      <c r="C16" s="31" t="s">
        <v>51</v>
      </c>
      <c r="D16" s="25">
        <v>34847</v>
      </c>
      <c r="E16" s="26" t="s">
        <v>52</v>
      </c>
      <c r="F16" s="30" t="s">
        <v>32</v>
      </c>
      <c r="G16" s="24">
        <v>8.5</v>
      </c>
      <c r="H16" s="22" t="s">
        <v>9</v>
      </c>
      <c r="I16" s="20"/>
    </row>
    <row r="17" spans="1:9" s="3" customFormat="1" ht="27.75" customHeight="1">
      <c r="A17" s="21">
        <v>9</v>
      </c>
      <c r="B17" s="27" t="s">
        <v>53</v>
      </c>
      <c r="C17" s="31" t="s">
        <v>54</v>
      </c>
      <c r="D17" s="25">
        <v>34791</v>
      </c>
      <c r="E17" s="26" t="s">
        <v>34</v>
      </c>
      <c r="F17" s="30" t="s">
        <v>32</v>
      </c>
      <c r="G17" s="24">
        <v>6.82</v>
      </c>
      <c r="H17" s="22" t="s">
        <v>109</v>
      </c>
      <c r="I17" s="20"/>
    </row>
    <row r="18" spans="1:9" s="3" customFormat="1" ht="27.75" customHeight="1">
      <c r="A18" s="21">
        <v>10</v>
      </c>
      <c r="B18" s="32" t="s">
        <v>55</v>
      </c>
      <c r="C18" s="33" t="s">
        <v>54</v>
      </c>
      <c r="D18" s="34">
        <v>35006</v>
      </c>
      <c r="E18" s="34" t="s">
        <v>44</v>
      </c>
      <c r="F18" s="30" t="s">
        <v>32</v>
      </c>
      <c r="G18" s="24">
        <v>9</v>
      </c>
      <c r="H18" s="22" t="s">
        <v>9</v>
      </c>
      <c r="I18" s="20"/>
    </row>
    <row r="19" spans="1:9" s="3" customFormat="1" ht="27.75" customHeight="1">
      <c r="A19" s="21">
        <v>11</v>
      </c>
      <c r="B19" s="32" t="s">
        <v>56</v>
      </c>
      <c r="C19" s="33" t="s">
        <v>54</v>
      </c>
      <c r="D19" s="34">
        <v>34852</v>
      </c>
      <c r="E19" s="35" t="s">
        <v>57</v>
      </c>
      <c r="F19" s="30" t="s">
        <v>32</v>
      </c>
      <c r="G19" s="24">
        <v>7.6</v>
      </c>
      <c r="H19" s="22" t="s">
        <v>8</v>
      </c>
      <c r="I19" s="20"/>
    </row>
    <row r="20" spans="1:9" s="3" customFormat="1" ht="27.75" customHeight="1">
      <c r="A20" s="21">
        <v>12</v>
      </c>
      <c r="B20" s="32" t="s">
        <v>58</v>
      </c>
      <c r="C20" s="36" t="s">
        <v>54</v>
      </c>
      <c r="D20" s="34">
        <v>34848</v>
      </c>
      <c r="E20" s="35" t="s">
        <v>49</v>
      </c>
      <c r="F20" s="30" t="s">
        <v>32</v>
      </c>
      <c r="G20" s="24">
        <v>8.3</v>
      </c>
      <c r="H20" s="22" t="s">
        <v>9</v>
      </c>
      <c r="I20" s="20"/>
    </row>
    <row r="21" spans="1:9" s="3" customFormat="1" ht="27.75" customHeight="1">
      <c r="A21" s="21">
        <v>13</v>
      </c>
      <c r="B21" s="29" t="s">
        <v>59</v>
      </c>
      <c r="C21" s="28" t="s">
        <v>54</v>
      </c>
      <c r="D21" s="25">
        <v>34851</v>
      </c>
      <c r="E21" s="26" t="s">
        <v>49</v>
      </c>
      <c r="F21" s="30" t="s">
        <v>32</v>
      </c>
      <c r="G21" s="24">
        <v>8.7</v>
      </c>
      <c r="H21" s="22" t="s">
        <v>9</v>
      </c>
      <c r="I21" s="20"/>
    </row>
    <row r="22" spans="1:9" s="3" customFormat="1" ht="27.75" customHeight="1">
      <c r="A22" s="21">
        <v>14</v>
      </c>
      <c r="B22" s="32" t="s">
        <v>60</v>
      </c>
      <c r="C22" s="33" t="s">
        <v>54</v>
      </c>
      <c r="D22" s="34">
        <v>34522</v>
      </c>
      <c r="E22" s="35" t="s">
        <v>49</v>
      </c>
      <c r="F22" s="30" t="s">
        <v>32</v>
      </c>
      <c r="G22" s="24">
        <v>9.42</v>
      </c>
      <c r="H22" s="22" t="s">
        <v>9</v>
      </c>
      <c r="I22" s="20"/>
    </row>
    <row r="23" spans="1:9" s="3" customFormat="1" ht="27.75" customHeight="1">
      <c r="A23" s="21">
        <v>15</v>
      </c>
      <c r="B23" s="32" t="s">
        <v>66</v>
      </c>
      <c r="C23" s="33" t="s">
        <v>67</v>
      </c>
      <c r="D23" s="34">
        <v>34854</v>
      </c>
      <c r="E23" s="35" t="s">
        <v>34</v>
      </c>
      <c r="F23" s="30" t="s">
        <v>32</v>
      </c>
      <c r="G23" s="24">
        <v>7.32</v>
      </c>
      <c r="H23" s="22" t="s">
        <v>8</v>
      </c>
      <c r="I23" s="38"/>
    </row>
    <row r="24" spans="1:9" s="3" customFormat="1" ht="27.75" customHeight="1">
      <c r="A24" s="21">
        <v>16</v>
      </c>
      <c r="B24" s="32" t="s">
        <v>68</v>
      </c>
      <c r="C24" s="33" t="s">
        <v>69</v>
      </c>
      <c r="D24" s="34">
        <v>34969</v>
      </c>
      <c r="E24" s="35" t="s">
        <v>52</v>
      </c>
      <c r="F24" s="30" t="s">
        <v>32</v>
      </c>
      <c r="G24" s="24">
        <v>7.9</v>
      </c>
      <c r="H24" s="22" t="s">
        <v>8</v>
      </c>
      <c r="I24" s="38"/>
    </row>
    <row r="25" spans="1:9" s="3" customFormat="1" ht="27.75" customHeight="1">
      <c r="A25" s="21">
        <v>17</v>
      </c>
      <c r="B25" s="19" t="s">
        <v>70</v>
      </c>
      <c r="C25" s="39" t="s">
        <v>71</v>
      </c>
      <c r="D25" s="34">
        <v>34702</v>
      </c>
      <c r="E25" s="35" t="s">
        <v>49</v>
      </c>
      <c r="F25" s="30" t="s">
        <v>32</v>
      </c>
      <c r="G25" s="24">
        <v>8.1</v>
      </c>
      <c r="H25" s="22" t="s">
        <v>9</v>
      </c>
      <c r="I25" s="38"/>
    </row>
    <row r="26" spans="1:17" s="44" customFormat="1" ht="27.75" customHeight="1">
      <c r="A26" s="41">
        <v>18</v>
      </c>
      <c r="B26" s="27" t="s">
        <v>72</v>
      </c>
      <c r="C26" s="23" t="s">
        <v>71</v>
      </c>
      <c r="D26" s="25">
        <v>34919</v>
      </c>
      <c r="E26" s="26" t="s">
        <v>73</v>
      </c>
      <c r="F26" s="30" t="s">
        <v>32</v>
      </c>
      <c r="G26" s="42">
        <v>8.2</v>
      </c>
      <c r="H26" s="43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32" t="s">
        <v>74</v>
      </c>
      <c r="C27" s="33" t="s">
        <v>71</v>
      </c>
      <c r="D27" s="34">
        <v>34769</v>
      </c>
      <c r="E27" s="35" t="s">
        <v>49</v>
      </c>
      <c r="F27" s="30" t="s">
        <v>32</v>
      </c>
      <c r="G27" s="24">
        <v>7.1</v>
      </c>
      <c r="H27" s="22" t="s">
        <v>8</v>
      </c>
      <c r="I27" s="38"/>
    </row>
    <row r="28" spans="1:9" s="3" customFormat="1" ht="27.75" customHeight="1">
      <c r="A28" s="21">
        <v>20</v>
      </c>
      <c r="B28" s="32" t="s">
        <v>75</v>
      </c>
      <c r="C28" s="33" t="s">
        <v>76</v>
      </c>
      <c r="D28" s="34">
        <v>34962</v>
      </c>
      <c r="E28" s="35" t="s">
        <v>49</v>
      </c>
      <c r="F28" s="30" t="s">
        <v>32</v>
      </c>
      <c r="G28" s="24">
        <v>8.3</v>
      </c>
      <c r="H28" s="22" t="s">
        <v>9</v>
      </c>
      <c r="I28" s="38"/>
    </row>
    <row r="29" spans="1:9" s="3" customFormat="1" ht="27.75" customHeight="1">
      <c r="A29" s="21">
        <v>21</v>
      </c>
      <c r="B29" s="62" t="s">
        <v>77</v>
      </c>
      <c r="C29" s="63" t="s">
        <v>78</v>
      </c>
      <c r="D29" s="25">
        <v>34937</v>
      </c>
      <c r="E29" s="26" t="s">
        <v>44</v>
      </c>
      <c r="F29" s="30" t="s">
        <v>32</v>
      </c>
      <c r="G29" s="24">
        <v>7.42</v>
      </c>
      <c r="H29" s="22" t="s">
        <v>8</v>
      </c>
      <c r="I29" s="20"/>
    </row>
    <row r="30" spans="1:9" s="3" customFormat="1" ht="27.75" customHeight="1">
      <c r="A30" s="21">
        <v>22</v>
      </c>
      <c r="B30" s="32" t="s">
        <v>72</v>
      </c>
      <c r="C30" s="33" t="s">
        <v>79</v>
      </c>
      <c r="D30" s="34">
        <v>34944</v>
      </c>
      <c r="E30" s="35" t="s">
        <v>49</v>
      </c>
      <c r="F30" s="30" t="s">
        <v>32</v>
      </c>
      <c r="G30" s="24">
        <v>8.9</v>
      </c>
      <c r="H30" s="22" t="s">
        <v>9</v>
      </c>
      <c r="I30" s="20"/>
    </row>
    <row r="31" spans="1:9" s="3" customFormat="1" ht="27.75" customHeight="1">
      <c r="A31" s="21">
        <v>23</v>
      </c>
      <c r="B31" s="32" t="s">
        <v>86</v>
      </c>
      <c r="C31" s="33" t="s">
        <v>87</v>
      </c>
      <c r="D31" s="34">
        <v>35011</v>
      </c>
      <c r="E31" s="35" t="s">
        <v>34</v>
      </c>
      <c r="F31" s="30" t="s">
        <v>32</v>
      </c>
      <c r="G31" s="24">
        <v>9.22</v>
      </c>
      <c r="H31" s="22" t="s">
        <v>9</v>
      </c>
      <c r="I31" s="20"/>
    </row>
    <row r="32" spans="1:9" s="3" customFormat="1" ht="27.75" customHeight="1">
      <c r="A32" s="21">
        <v>24</v>
      </c>
      <c r="B32" s="32" t="s">
        <v>88</v>
      </c>
      <c r="C32" s="33" t="s">
        <v>89</v>
      </c>
      <c r="D32" s="34">
        <v>34430</v>
      </c>
      <c r="E32" s="35" t="s">
        <v>34</v>
      </c>
      <c r="F32" s="30" t="s">
        <v>32</v>
      </c>
      <c r="G32" s="24">
        <v>8.5</v>
      </c>
      <c r="H32" s="22" t="s">
        <v>9</v>
      </c>
      <c r="I32" s="20"/>
    </row>
    <row r="33" spans="1:9" s="3" customFormat="1" ht="27.75" customHeight="1">
      <c r="A33" s="21">
        <v>25</v>
      </c>
      <c r="B33" s="27" t="s">
        <v>90</v>
      </c>
      <c r="C33" s="23" t="s">
        <v>91</v>
      </c>
      <c r="D33" s="25">
        <v>34740</v>
      </c>
      <c r="E33" s="35" t="s">
        <v>34</v>
      </c>
      <c r="F33" s="30" t="s">
        <v>32</v>
      </c>
      <c r="G33" s="24">
        <v>7.8</v>
      </c>
      <c r="H33" s="22" t="s">
        <v>8</v>
      </c>
      <c r="I33" s="20"/>
    </row>
    <row r="34" spans="1:9" s="3" customFormat="1" ht="27.75" customHeight="1">
      <c r="A34" s="21">
        <v>26</v>
      </c>
      <c r="B34" s="27" t="s">
        <v>92</v>
      </c>
      <c r="C34" s="23" t="s">
        <v>91</v>
      </c>
      <c r="D34" s="25">
        <v>34584</v>
      </c>
      <c r="E34" s="26" t="s">
        <v>34</v>
      </c>
      <c r="F34" s="30" t="s">
        <v>32</v>
      </c>
      <c r="G34" s="24">
        <v>7.5200000000000005</v>
      </c>
      <c r="H34" s="22" t="s">
        <v>8</v>
      </c>
      <c r="I34" s="20"/>
    </row>
    <row r="35" spans="1:9" s="3" customFormat="1" ht="27.75" customHeight="1">
      <c r="A35" s="21">
        <v>27</v>
      </c>
      <c r="B35" s="32" t="s">
        <v>93</v>
      </c>
      <c r="C35" s="33" t="s">
        <v>94</v>
      </c>
      <c r="D35" s="34">
        <v>35018</v>
      </c>
      <c r="E35" s="35" t="s">
        <v>49</v>
      </c>
      <c r="F35" s="30" t="s">
        <v>32</v>
      </c>
      <c r="G35" s="24">
        <v>7.92</v>
      </c>
      <c r="H35" s="22" t="s">
        <v>8</v>
      </c>
      <c r="I35" s="20"/>
    </row>
    <row r="36" spans="1:9" s="3" customFormat="1" ht="27.75" customHeight="1">
      <c r="A36" s="21">
        <v>28</v>
      </c>
      <c r="B36" s="27" t="s">
        <v>66</v>
      </c>
      <c r="C36" s="23" t="s">
        <v>95</v>
      </c>
      <c r="D36" s="25">
        <v>34572</v>
      </c>
      <c r="E36" s="26" t="s">
        <v>52</v>
      </c>
      <c r="F36" s="30" t="s">
        <v>32</v>
      </c>
      <c r="G36" s="24">
        <v>6.62</v>
      </c>
      <c r="H36" s="22" t="s">
        <v>109</v>
      </c>
      <c r="I36" s="20"/>
    </row>
    <row r="37" spans="1:9" s="3" customFormat="1" ht="27.75" customHeight="1">
      <c r="A37" s="21">
        <v>29</v>
      </c>
      <c r="B37" s="27" t="s">
        <v>88</v>
      </c>
      <c r="C37" s="23" t="s">
        <v>96</v>
      </c>
      <c r="D37" s="25">
        <v>34391</v>
      </c>
      <c r="E37" s="26" t="s">
        <v>57</v>
      </c>
      <c r="F37" s="30" t="s">
        <v>32</v>
      </c>
      <c r="G37" s="24">
        <v>9.3</v>
      </c>
      <c r="H37" s="22" t="s">
        <v>9</v>
      </c>
      <c r="I37" s="20"/>
    </row>
    <row r="38" spans="1:9" s="3" customFormat="1" ht="27.75" customHeight="1">
      <c r="A38" s="21">
        <v>30</v>
      </c>
      <c r="B38" s="32" t="s">
        <v>97</v>
      </c>
      <c r="C38" s="33" t="s">
        <v>98</v>
      </c>
      <c r="D38" s="34">
        <v>34736</v>
      </c>
      <c r="E38" s="35" t="s">
        <v>34</v>
      </c>
      <c r="F38" s="30" t="s">
        <v>32</v>
      </c>
      <c r="G38" s="24">
        <v>7.6</v>
      </c>
      <c r="H38" s="22" t="s">
        <v>8</v>
      </c>
      <c r="I38" s="20"/>
    </row>
    <row r="39" spans="1:9" s="3" customFormat="1" ht="27.75" customHeight="1">
      <c r="A39" s="21">
        <v>31</v>
      </c>
      <c r="B39" s="32" t="s">
        <v>99</v>
      </c>
      <c r="C39" s="33" t="s">
        <v>100</v>
      </c>
      <c r="D39" s="34">
        <v>34961</v>
      </c>
      <c r="E39" s="35" t="s">
        <v>63</v>
      </c>
      <c r="F39" s="30" t="s">
        <v>32</v>
      </c>
      <c r="G39" s="24">
        <v>7.640000000000001</v>
      </c>
      <c r="H39" s="22" t="s">
        <v>8</v>
      </c>
      <c r="I39" s="20"/>
    </row>
    <row r="40" spans="1:9" s="3" customFormat="1" ht="27.75" customHeight="1">
      <c r="A40" s="21">
        <v>32</v>
      </c>
      <c r="B40" s="32" t="s">
        <v>101</v>
      </c>
      <c r="C40" s="33" t="s">
        <v>100</v>
      </c>
      <c r="D40" s="34">
        <v>34706</v>
      </c>
      <c r="E40" s="35" t="s">
        <v>49</v>
      </c>
      <c r="F40" s="30" t="s">
        <v>32</v>
      </c>
      <c r="G40" s="24">
        <v>7.220000000000001</v>
      </c>
      <c r="H40" s="22" t="s">
        <v>8</v>
      </c>
      <c r="I40" s="20"/>
    </row>
    <row r="41" spans="1:9" s="3" customFormat="1" ht="27.75" customHeight="1">
      <c r="A41" s="21">
        <v>33</v>
      </c>
      <c r="B41" s="32" t="s">
        <v>102</v>
      </c>
      <c r="C41" s="33" t="s">
        <v>103</v>
      </c>
      <c r="D41" s="34">
        <v>34822</v>
      </c>
      <c r="E41" s="35" t="s">
        <v>52</v>
      </c>
      <c r="F41" s="30" t="s">
        <v>32</v>
      </c>
      <c r="G41" s="24">
        <v>8.6</v>
      </c>
      <c r="H41" s="22" t="s">
        <v>9</v>
      </c>
      <c r="I41" s="20"/>
    </row>
    <row r="42" spans="1:9" s="3" customFormat="1" ht="27.75" customHeight="1">
      <c r="A42" s="21">
        <v>34</v>
      </c>
      <c r="B42" s="32" t="s">
        <v>104</v>
      </c>
      <c r="C42" s="33" t="s">
        <v>105</v>
      </c>
      <c r="D42" s="34">
        <v>34700</v>
      </c>
      <c r="E42" s="35" t="s">
        <v>34</v>
      </c>
      <c r="F42" s="30" t="s">
        <v>32</v>
      </c>
      <c r="G42" s="24">
        <v>7</v>
      </c>
      <c r="H42" s="22" t="s">
        <v>8</v>
      </c>
      <c r="I42" s="20"/>
    </row>
    <row r="43" spans="1:9" s="3" customFormat="1" ht="27.75" customHeight="1">
      <c r="A43" s="21">
        <v>35</v>
      </c>
      <c r="B43" s="32" t="s">
        <v>106</v>
      </c>
      <c r="C43" s="33" t="s">
        <v>107</v>
      </c>
      <c r="D43" s="34">
        <v>34893</v>
      </c>
      <c r="E43" s="35" t="s">
        <v>34</v>
      </c>
      <c r="F43" s="30" t="s">
        <v>32</v>
      </c>
      <c r="G43" s="24">
        <v>8.4</v>
      </c>
      <c r="H43" s="22" t="s">
        <v>9</v>
      </c>
      <c r="I43" s="20"/>
    </row>
    <row r="44" spans="1:9" s="3" customFormat="1" ht="27.75" customHeight="1">
      <c r="A44" s="21">
        <v>36</v>
      </c>
      <c r="B44" s="32" t="s">
        <v>108</v>
      </c>
      <c r="C44" s="33" t="s">
        <v>107</v>
      </c>
      <c r="D44" s="34">
        <v>34835</v>
      </c>
      <c r="E44" s="35" t="s">
        <v>73</v>
      </c>
      <c r="F44" s="30" t="s">
        <v>32</v>
      </c>
      <c r="G44" s="24">
        <v>7.220000000000001</v>
      </c>
      <c r="H44" s="22" t="s">
        <v>8</v>
      </c>
      <c r="I44" s="20"/>
    </row>
    <row r="45" spans="1:9" s="3" customFormat="1" ht="27.75" customHeight="1">
      <c r="A45" s="21">
        <v>37</v>
      </c>
      <c r="B45" s="27" t="s">
        <v>110</v>
      </c>
      <c r="C45" s="23" t="s">
        <v>111</v>
      </c>
      <c r="D45" s="25">
        <v>34750</v>
      </c>
      <c r="E45" s="26" t="s">
        <v>34</v>
      </c>
      <c r="F45" s="37" t="s">
        <v>112</v>
      </c>
      <c r="G45" s="24">
        <v>8.52</v>
      </c>
      <c r="H45" s="22" t="s">
        <v>9</v>
      </c>
      <c r="I45" s="20"/>
    </row>
    <row r="46" spans="1:9" s="14" customFormat="1" ht="28.5" customHeight="1">
      <c r="A46" s="53" t="s">
        <v>115</v>
      </c>
      <c r="B46" s="53"/>
      <c r="C46" s="53"/>
      <c r="E46" s="15" t="s">
        <v>10</v>
      </c>
      <c r="F46" s="17">
        <f>COUNTIF($H$9:$H$45,"Giỏi")/COUNTA($H$9:$H$45)</f>
        <v>0.5135135135135135</v>
      </c>
      <c r="G46" s="13" t="s">
        <v>9</v>
      </c>
      <c r="H46" s="13" t="str">
        <f>CONCATENATE(COUNTIF($H$9:$H$45,"Giỏi")," HV")</f>
        <v>19 HV</v>
      </c>
      <c r="I46" s="16"/>
    </row>
    <row r="47" spans="1:9" s="12" customFormat="1" ht="28.5" customHeight="1">
      <c r="A47" s="13"/>
      <c r="B47" s="13"/>
      <c r="C47" s="13"/>
      <c r="E47" s="15" t="s">
        <v>10</v>
      </c>
      <c r="F47" s="17">
        <f>COUNTIF($H$9:$H$45,"Khá")/COUNTA($H$9:$H$45)</f>
        <v>0.43243243243243246</v>
      </c>
      <c r="G47" s="13" t="s">
        <v>8</v>
      </c>
      <c r="H47" s="13" t="str">
        <f>CONCATENATE(COUNTIF($H$9:$H$45,"Khá")," HV")</f>
        <v>16 HV</v>
      </c>
      <c r="I47" s="16"/>
    </row>
    <row r="48" spans="1:9" s="12" customFormat="1" ht="28.5" customHeight="1">
      <c r="A48" s="13"/>
      <c r="B48" s="13"/>
      <c r="C48" s="13"/>
      <c r="E48" s="15" t="s">
        <v>10</v>
      </c>
      <c r="F48" s="17">
        <f>COUNTIF($H$9:$H$45,"Trung Bình")/COUNTA($H$9:$H$45)</f>
        <v>0.05405405405405406</v>
      </c>
      <c r="G48" s="13" t="s">
        <v>11</v>
      </c>
      <c r="H48" s="13" t="str">
        <f>CONCATENATE(COUNTIF($H$9:$H$45,"Trung Bình")," HV")</f>
        <v>2 HV</v>
      </c>
      <c r="I48" s="16"/>
    </row>
    <row r="49" spans="1:18" s="6" customFormat="1" ht="25.5" customHeight="1">
      <c r="A49" s="54" t="s">
        <v>12</v>
      </c>
      <c r="B49" s="54"/>
      <c r="C49" s="52" t="s">
        <v>7</v>
      </c>
      <c r="D49" s="52"/>
      <c r="E49" s="52" t="s">
        <v>19</v>
      </c>
      <c r="F49" s="52"/>
      <c r="G49" s="52"/>
      <c r="H49" s="52" t="s">
        <v>21</v>
      </c>
      <c r="I49" s="52"/>
      <c r="J49" s="5"/>
      <c r="R49" s="7"/>
    </row>
    <row r="50" spans="2:18" s="8" customFormat="1" ht="20.25" customHeight="1">
      <c r="B50" s="9"/>
      <c r="H50" s="56" t="s">
        <v>20</v>
      </c>
      <c r="I50" s="60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2:18" s="8" customFormat="1" ht="21" customHeight="1">
      <c r="B53" s="9"/>
      <c r="R53" s="10"/>
    </row>
    <row r="54" spans="1:18" s="8" customFormat="1" ht="15.75">
      <c r="A54" s="58" t="s">
        <v>16</v>
      </c>
      <c r="B54" s="58"/>
      <c r="C54" s="58" t="s">
        <v>27</v>
      </c>
      <c r="D54" s="58"/>
      <c r="E54" s="58" t="s">
        <v>22</v>
      </c>
      <c r="F54" s="58"/>
      <c r="G54" s="58"/>
      <c r="H54" s="58" t="s">
        <v>13</v>
      </c>
      <c r="I54" s="58"/>
      <c r="J54" s="11"/>
      <c r="K54" s="11"/>
      <c r="R54" s="10"/>
    </row>
  </sheetData>
  <sheetProtection/>
  <mergeCells count="25">
    <mergeCell ref="H50:I50"/>
    <mergeCell ref="A54:B54"/>
    <mergeCell ref="C54:D54"/>
    <mergeCell ref="E54:G54"/>
    <mergeCell ref="H54:I54"/>
    <mergeCell ref="G7:G8"/>
    <mergeCell ref="H7:H8"/>
    <mergeCell ref="I7:I8"/>
    <mergeCell ref="A46:C46"/>
    <mergeCell ref="A49:B49"/>
    <mergeCell ref="C49:D49"/>
    <mergeCell ref="E49:G49"/>
    <mergeCell ref="H49:I49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2017-04-11T07:51:11Z</cp:lastPrinted>
  <dcterms:created xsi:type="dcterms:W3CDTF">2004-10-19T15:07:24Z</dcterms:created>
  <dcterms:modified xsi:type="dcterms:W3CDTF">2017-04-11T07:52:31Z</dcterms:modified>
  <cp:category/>
  <cp:version/>
  <cp:contentType/>
  <cp:contentStatus/>
</cp:coreProperties>
</file>