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<sst xmlns="http://schemas.openxmlformats.org/spreadsheetml/2006/main" count="424" uniqueCount="116">
  <si>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</si>
  <si>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</si>
  <si>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</si>
  <si>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</si>
  <si>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</si>
  <si>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</si>
  <si>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</si>
  <si>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</si>
  <si>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</si>
  <si>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</si>
  <si>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</si>
  <si>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</si>
  <si>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</si>
  <si>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</si>
  <si>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</si>
  <si>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</si>
  <si>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</si>
  <si>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</si>
  <si>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</si>
  <si>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</si>
  <si>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</si>
  <si>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</si>
  <si>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</si>
  <si>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</si>
  <si>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</si>
  <si>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</si>
  <si>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</si>
  <si>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</si>
  <si>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KHÓA ITA.1A</t>
  </si>
  <si>
    <t>Võ Trường</t>
  </si>
  <si>
    <t>An</t>
  </si>
  <si>
    <t>Quảng Nam</t>
  </si>
  <si>
    <t>ITA.1A</t>
  </si>
  <si>
    <t>Huỳnh Đức</t>
  </si>
  <si>
    <t>Châu</t>
  </si>
  <si>
    <t>Nguyễn Huỳnh</t>
  </si>
  <si>
    <t>Chiêu</t>
  </si>
  <si>
    <t>Ngô Thành</t>
  </si>
  <si>
    <t>Công</t>
  </si>
  <si>
    <t>Quảng Bình</t>
  </si>
  <si>
    <t>Nguyễn Thành</t>
  </si>
  <si>
    <t>Đà Nẵng</t>
  </si>
  <si>
    <t>Nguyễn Thị Kiều</t>
  </si>
  <si>
    <t>Diễm</t>
  </si>
  <si>
    <t>Phạm Thành</t>
  </si>
  <si>
    <t>Duy</t>
  </si>
  <si>
    <t>Võ Thị Thu</t>
  </si>
  <si>
    <t>Hà</t>
  </si>
  <si>
    <t>Hà Thị Thanh</t>
  </si>
  <si>
    <t>Hằng</t>
  </si>
  <si>
    <t>Nguyễn Văn</t>
  </si>
  <si>
    <t>Hiếu</t>
  </si>
  <si>
    <t>Lê Ngọc</t>
  </si>
  <si>
    <t>Hoàng</t>
  </si>
  <si>
    <t>Dương Thị Ngọc</t>
  </si>
  <si>
    <t>Huyền</t>
  </si>
  <si>
    <t>Kỳ Xuân</t>
  </si>
  <si>
    <t>Lam</t>
  </si>
  <si>
    <t>Trần Đoàn Thị Thùy</t>
  </si>
  <si>
    <t>Linh</t>
  </si>
  <si>
    <t>Lê Minh</t>
  </si>
  <si>
    <t>Luật</t>
  </si>
  <si>
    <t>Đăk Lăk</t>
  </si>
  <si>
    <t>Nguyễn Thị Ngọc</t>
  </si>
  <si>
    <t>Mai</t>
  </si>
  <si>
    <t>Nguyễn Ngọc Hải</t>
  </si>
  <si>
    <t>My</t>
  </si>
  <si>
    <t>Nguyễn Thị Khánh</t>
  </si>
  <si>
    <t>Nguyễn Thị Tuyết</t>
  </si>
  <si>
    <t>Ngân</t>
  </si>
  <si>
    <t>Nguyễn Trọng</t>
  </si>
  <si>
    <t>Nghĩa</t>
  </si>
  <si>
    <t>Nguyễn Khải</t>
  </si>
  <si>
    <t>Nguyên</t>
  </si>
  <si>
    <t>Lê Hạnh</t>
  </si>
  <si>
    <t>Như</t>
  </si>
  <si>
    <t>Đào Thị Yến</t>
  </si>
  <si>
    <t>Phi</t>
  </si>
  <si>
    <t>Phước</t>
  </si>
  <si>
    <t>Nguyễn Thị Minh</t>
  </si>
  <si>
    <t>Sang</t>
  </si>
  <si>
    <t>Trần Phúc</t>
  </si>
  <si>
    <t>Sinh</t>
  </si>
  <si>
    <t>Ngô Huỳnh Nhật</t>
  </si>
  <si>
    <t>Thảo</t>
  </si>
  <si>
    <t>Lê Nguyễn Đan</t>
  </si>
  <si>
    <t>Thi</t>
  </si>
  <si>
    <t>Hồ Vũ Anh</t>
  </si>
  <si>
    <t>Thư</t>
  </si>
  <si>
    <t>Nguyễn Anh</t>
  </si>
  <si>
    <t>Thái Phan Hoàng</t>
  </si>
  <si>
    <t>Thúy</t>
  </si>
  <si>
    <t>Bùi Đức</t>
  </si>
  <si>
    <t>Thụy</t>
  </si>
  <si>
    <t>Nguyễn Thị Quỳnh</t>
  </si>
  <si>
    <t>Trâm</t>
  </si>
  <si>
    <t>Đặng Phạm Thủy</t>
  </si>
  <si>
    <t>Trúc</t>
  </si>
  <si>
    <t>Nguyễn Ngọc Anh</t>
  </si>
  <si>
    <t>Tú</t>
  </si>
  <si>
    <t>Tuấn</t>
  </si>
  <si>
    <t>Trung Bình</t>
  </si>
  <si>
    <t>Nguyễn Thị Thùy</t>
  </si>
  <si>
    <t>B84A</t>
  </si>
  <si>
    <t>Đỗ Thị Anh</t>
  </si>
  <si>
    <t>Phương</t>
  </si>
  <si>
    <t>Gia Lai</t>
  </si>
  <si>
    <t>B88B</t>
  </si>
  <si>
    <t>Trung bình</t>
  </si>
  <si>
    <t>Lê Thủy</t>
  </si>
  <si>
    <t>Tiên</t>
  </si>
  <si>
    <t>B91A</t>
  </si>
  <si>
    <t>Tổng số HV đậu/Dự thi: 39/43</t>
  </si>
  <si>
    <t>SỐ LƯỢNG: 39 Chứng chỉ</t>
  </si>
  <si>
    <t>Tổng số HV đậu/Dự thi: 33/39</t>
  </si>
  <si>
    <t>SỐ LƯỢNG: 33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</si>
</sst>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4" fontId="13" fillId="33" borderId="12" xfId="0" applyNumberFormat="1" applyFont="1" applyFill="1" applyBorder="1" applyAlignment="1">
      <alignment horizontal="left"/>
    </xf>
    <xf numFmtId="14" fontId="14" fillId="33" borderId="10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2" customWidth="1"/>
    <col min="2" max="2" width="21.875" style="2" customWidth="1"/>
    <col min="3" max="3" width="10.75390625" style="2" customWidth="1"/>
    <col min="4" max="4" width="11.75390625" style="2" customWidth="1"/>
    <col min="5" max="5" width="10.875" style="2" customWidth="1"/>
    <col min="6" max="6" width="8.625" style="2" customWidth="1"/>
    <col min="7" max="7" width="9.125" style="2" customWidth="1"/>
    <col min="8" max="8" width="12.25390625" style="2" customWidth="1"/>
    <col min="9" max="9" width="11.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7" t="s">
        <v>15</v>
      </c>
      <c r="B1" s="57"/>
      <c r="C1" s="57"/>
      <c r="D1" s="50" t="s">
        <v>25</v>
      </c>
      <c r="E1" s="50"/>
      <c r="F1" s="50"/>
      <c r="G1" s="50"/>
      <c r="H1" s="50"/>
      <c r="I1" s="50"/>
    </row>
    <row r="2" spans="1:9" ht="21" customHeight="1">
      <c r="A2" s="58" t="s">
        <v>16</v>
      </c>
      <c r="B2" s="58"/>
      <c r="C2" s="58"/>
      <c r="D2" s="50" t="s">
        <v>26</v>
      </c>
      <c r="E2" s="50"/>
      <c r="F2" s="50"/>
      <c r="G2" s="50"/>
      <c r="H2" s="50"/>
      <c r="I2" s="50"/>
    </row>
    <row r="3" spans="1:9" ht="21" customHeight="1">
      <c r="A3" s="38"/>
      <c r="B3" s="38"/>
      <c r="C3" s="38"/>
      <c r="D3" s="50" t="s">
        <v>28</v>
      </c>
      <c r="E3" s="50"/>
      <c r="F3" s="50"/>
      <c r="G3" s="50"/>
      <c r="H3" s="50"/>
      <c r="I3" s="50"/>
    </row>
    <row r="4" spans="2:9" ht="21" customHeight="1">
      <c r="B4" s="4"/>
      <c r="D4" s="49" t="s">
        <v>113</v>
      </c>
      <c r="E4" s="49"/>
      <c r="F4" s="49"/>
      <c r="G4" s="49"/>
      <c r="H4" s="49"/>
      <c r="I4" s="49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1" t="s">
        <v>3</v>
      </c>
      <c r="B7" s="59" t="s">
        <v>0</v>
      </c>
      <c r="C7" s="51" t="s">
        <v>1</v>
      </c>
      <c r="D7" s="52" t="s">
        <v>19</v>
      </c>
      <c r="E7" s="52" t="s">
        <v>4</v>
      </c>
      <c r="F7" s="52" t="s">
        <v>5</v>
      </c>
      <c r="G7" s="52" t="s">
        <v>2</v>
      </c>
      <c r="H7" s="52" t="s">
        <v>18</v>
      </c>
      <c r="I7" s="52" t="s">
        <v>6</v>
      </c>
    </row>
    <row r="8" spans="1:9" s="3" customFormat="1" ht="23.25" customHeight="1">
      <c r="A8" s="61"/>
      <c r="B8" s="59"/>
      <c r="C8" s="51"/>
      <c r="D8" s="53"/>
      <c r="E8" s="52"/>
      <c r="F8" s="52"/>
      <c r="G8" s="52"/>
      <c r="H8" s="52"/>
      <c r="I8" s="52"/>
    </row>
    <row r="9" spans="1:9" s="3" customFormat="1" ht="27.75" customHeight="1">
      <c r="A9" s="21">
        <v>1</v>
      </c>
      <c r="B9" s="31" t="s">
        <v>29</v>
      </c>
      <c r="C9" s="34" t="s">
        <v>30</v>
      </c>
      <c r="D9" s="32">
        <v>33681</v>
      </c>
      <c r="E9" s="33" t="s">
        <v>31</v>
      </c>
      <c r="F9" s="29" t="s">
        <v>32</v>
      </c>
      <c r="G9" s="24">
        <v>7.5</v>
      </c>
      <c r="H9" s="22" t="s">
        <v>9</v>
      </c>
      <c r="I9" s="20"/>
    </row>
    <row r="10" spans="1:9" s="3" customFormat="1" ht="27.75" customHeight="1">
      <c r="A10" s="21">
        <v>2</v>
      </c>
      <c r="B10" s="27" t="s">
        <v>33</v>
      </c>
      <c r="C10" s="30" t="s">
        <v>34</v>
      </c>
      <c r="D10" s="25">
        <v>33254</v>
      </c>
      <c r="E10" s="26" t="s">
        <v>31</v>
      </c>
      <c r="F10" s="29" t="s">
        <v>32</v>
      </c>
      <c r="G10" s="24">
        <v>8.0625</v>
      </c>
      <c r="H10" s="22" t="s">
        <v>10</v>
      </c>
      <c r="I10" s="20"/>
    </row>
    <row r="11" spans="1:9" s="3" customFormat="1" ht="27.75" customHeight="1">
      <c r="A11" s="21">
        <v>3</v>
      </c>
      <c r="B11" s="27" t="s">
        <v>35</v>
      </c>
      <c r="C11" s="30" t="s">
        <v>36</v>
      </c>
      <c r="D11" s="25">
        <v>34871</v>
      </c>
      <c r="E11" s="26" t="s">
        <v>31</v>
      </c>
      <c r="F11" s="29" t="s">
        <v>32</v>
      </c>
      <c r="G11" s="24">
        <v>9</v>
      </c>
      <c r="H11" s="22" t="s">
        <v>10</v>
      </c>
      <c r="I11" s="20"/>
    </row>
    <row r="12" spans="1:9" s="3" customFormat="1" ht="27.75" customHeight="1">
      <c r="A12" s="21">
        <v>4</v>
      </c>
      <c r="B12" s="27" t="s">
        <v>37</v>
      </c>
      <c r="C12" s="30" t="s">
        <v>38</v>
      </c>
      <c r="D12" s="25">
        <v>34251</v>
      </c>
      <c r="E12" s="26" t="s">
        <v>39</v>
      </c>
      <c r="F12" s="29" t="s">
        <v>32</v>
      </c>
      <c r="G12" s="24">
        <v>8.75</v>
      </c>
      <c r="H12" s="22" t="s">
        <v>10</v>
      </c>
      <c r="I12" s="20"/>
    </row>
    <row r="13" spans="1:9" s="3" customFormat="1" ht="27.75" customHeight="1">
      <c r="A13" s="21">
        <v>5</v>
      </c>
      <c r="B13" s="27" t="s">
        <v>40</v>
      </c>
      <c r="C13" s="30" t="s">
        <v>38</v>
      </c>
      <c r="D13" s="25">
        <v>35053</v>
      </c>
      <c r="E13" s="26" t="s">
        <v>41</v>
      </c>
      <c r="F13" s="29" t="s">
        <v>32</v>
      </c>
      <c r="G13" s="24">
        <v>9.0625</v>
      </c>
      <c r="H13" s="22" t="s">
        <v>10</v>
      </c>
      <c r="I13" s="20"/>
    </row>
    <row r="14" spans="1:9" s="3" customFormat="1" ht="27.75" customHeight="1">
      <c r="A14" s="21">
        <v>6</v>
      </c>
      <c r="B14" s="31" t="s">
        <v>42</v>
      </c>
      <c r="C14" s="34" t="s">
        <v>43</v>
      </c>
      <c r="D14" s="32">
        <v>34824</v>
      </c>
      <c r="E14" s="33" t="s">
        <v>31</v>
      </c>
      <c r="F14" s="29" t="s">
        <v>32</v>
      </c>
      <c r="G14" s="24">
        <v>9.0625</v>
      </c>
      <c r="H14" s="22" t="s">
        <v>10</v>
      </c>
      <c r="I14" s="20"/>
    </row>
    <row r="15" spans="1:9" s="3" customFormat="1" ht="27.75" customHeight="1">
      <c r="A15" s="21">
        <v>7</v>
      </c>
      <c r="B15" s="31" t="s">
        <v>44</v>
      </c>
      <c r="C15" s="34" t="s">
        <v>45</v>
      </c>
      <c r="D15" s="32">
        <v>33387</v>
      </c>
      <c r="E15" s="33" t="s">
        <v>31</v>
      </c>
      <c r="F15" s="29" t="s">
        <v>32</v>
      </c>
      <c r="G15" s="24">
        <v>9.625</v>
      </c>
      <c r="H15" s="22" t="s">
        <v>10</v>
      </c>
      <c r="I15" s="20"/>
    </row>
    <row r="16" spans="1:9" s="3" customFormat="1" ht="27.75" customHeight="1">
      <c r="A16" s="21">
        <v>8</v>
      </c>
      <c r="B16" s="31" t="s">
        <v>46</v>
      </c>
      <c r="C16" s="34" t="s">
        <v>47</v>
      </c>
      <c r="D16" s="32">
        <v>34821</v>
      </c>
      <c r="E16" s="33" t="s">
        <v>31</v>
      </c>
      <c r="F16" s="29" t="s">
        <v>32</v>
      </c>
      <c r="G16" s="24">
        <v>8.9375</v>
      </c>
      <c r="H16" s="22" t="s">
        <v>10</v>
      </c>
      <c r="I16" s="20"/>
    </row>
    <row r="17" spans="1:9" s="3" customFormat="1" ht="27.75" customHeight="1">
      <c r="A17" s="21">
        <v>9</v>
      </c>
      <c r="B17" s="31" t="s">
        <v>48</v>
      </c>
      <c r="C17" s="34" t="s">
        <v>49</v>
      </c>
      <c r="D17" s="32">
        <v>34893</v>
      </c>
      <c r="E17" s="33" t="s">
        <v>41</v>
      </c>
      <c r="F17" s="29" t="s">
        <v>32</v>
      </c>
      <c r="G17" s="24">
        <v>9.6</v>
      </c>
      <c r="H17" s="22" t="s">
        <v>10</v>
      </c>
      <c r="I17" s="20"/>
    </row>
    <row r="18" spans="1:9" s="3" customFormat="1" ht="27.75" customHeight="1">
      <c r="A18" s="21">
        <v>10</v>
      </c>
      <c r="B18" s="31" t="s">
        <v>50</v>
      </c>
      <c r="C18" s="34" t="s">
        <v>51</v>
      </c>
      <c r="D18" s="32">
        <v>34168</v>
      </c>
      <c r="E18" s="33" t="s">
        <v>41</v>
      </c>
      <c r="F18" s="29" t="s">
        <v>32</v>
      </c>
      <c r="G18" s="24">
        <v>9.85</v>
      </c>
      <c r="H18" s="22" t="s">
        <v>10</v>
      </c>
      <c r="I18" s="20"/>
    </row>
    <row r="19" spans="1:9" s="3" customFormat="1" ht="27.75" customHeight="1">
      <c r="A19" s="21">
        <v>11</v>
      </c>
      <c r="B19" s="27" t="s">
        <v>52</v>
      </c>
      <c r="C19" s="30" t="s">
        <v>53</v>
      </c>
      <c r="D19" s="25">
        <v>34442</v>
      </c>
      <c r="E19" s="26" t="s">
        <v>39</v>
      </c>
      <c r="F19" s="29" t="s">
        <v>32</v>
      </c>
      <c r="G19" s="24">
        <v>9.1875</v>
      </c>
      <c r="H19" s="22" t="s">
        <v>10</v>
      </c>
      <c r="I19" s="20"/>
    </row>
    <row r="20" spans="1:9" s="3" customFormat="1" ht="27.75" customHeight="1">
      <c r="A20" s="21">
        <v>12</v>
      </c>
      <c r="B20" s="31" t="s">
        <v>54</v>
      </c>
      <c r="C20" s="34" t="s">
        <v>55</v>
      </c>
      <c r="D20" s="32">
        <v>34990</v>
      </c>
      <c r="E20" s="33" t="s">
        <v>41</v>
      </c>
      <c r="F20" s="29" t="s">
        <v>32</v>
      </c>
      <c r="G20" s="24">
        <v>9.25</v>
      </c>
      <c r="H20" s="22" t="s">
        <v>10</v>
      </c>
      <c r="I20" s="20"/>
    </row>
    <row r="21" spans="1:9" s="3" customFormat="1" ht="27.75" customHeight="1">
      <c r="A21" s="21">
        <v>13</v>
      </c>
      <c r="B21" s="27" t="s">
        <v>56</v>
      </c>
      <c r="C21" s="30" t="s">
        <v>57</v>
      </c>
      <c r="D21" s="25">
        <v>34519</v>
      </c>
      <c r="E21" s="33" t="s">
        <v>41</v>
      </c>
      <c r="F21" s="29" t="s">
        <v>32</v>
      </c>
      <c r="G21" s="24">
        <v>9.0375</v>
      </c>
      <c r="H21" s="22" t="s">
        <v>10</v>
      </c>
      <c r="I21" s="20"/>
    </row>
    <row r="22" spans="1:9" s="3" customFormat="1" ht="27.75" customHeight="1">
      <c r="A22" s="21">
        <v>14</v>
      </c>
      <c r="B22" s="31" t="s">
        <v>58</v>
      </c>
      <c r="C22" s="34" t="s">
        <v>59</v>
      </c>
      <c r="D22" s="32">
        <v>34770</v>
      </c>
      <c r="E22" s="33" t="s">
        <v>31</v>
      </c>
      <c r="F22" s="29" t="s">
        <v>32</v>
      </c>
      <c r="G22" s="24">
        <v>9.4375</v>
      </c>
      <c r="H22" s="22" t="s">
        <v>10</v>
      </c>
      <c r="I22" s="20"/>
    </row>
    <row r="23" spans="1:9" s="3" customFormat="1" ht="27.75" customHeight="1">
      <c r="A23" s="21">
        <v>15</v>
      </c>
      <c r="B23" s="31" t="s">
        <v>60</v>
      </c>
      <c r="C23" s="34" t="s">
        <v>61</v>
      </c>
      <c r="D23" s="32">
        <v>34735</v>
      </c>
      <c r="E23" s="33" t="s">
        <v>62</v>
      </c>
      <c r="F23" s="29" t="s">
        <v>32</v>
      </c>
      <c r="G23" s="24">
        <v>8.75</v>
      </c>
      <c r="H23" s="22" t="s">
        <v>10</v>
      </c>
      <c r="I23" s="37"/>
    </row>
    <row r="24" spans="1:9" s="3" customFormat="1" ht="27.75" customHeight="1">
      <c r="A24" s="21">
        <v>16</v>
      </c>
      <c r="B24" s="31" t="s">
        <v>63</v>
      </c>
      <c r="C24" s="34" t="s">
        <v>64</v>
      </c>
      <c r="D24" s="32">
        <v>33391</v>
      </c>
      <c r="E24" s="33" t="s">
        <v>31</v>
      </c>
      <c r="F24" s="29" t="s">
        <v>32</v>
      </c>
      <c r="G24" s="24">
        <v>8.375</v>
      </c>
      <c r="H24" s="22" t="s">
        <v>10</v>
      </c>
      <c r="I24" s="37"/>
    </row>
    <row r="25" spans="1:9" s="3" customFormat="1" ht="27.75" customHeight="1">
      <c r="A25" s="21">
        <v>17</v>
      </c>
      <c r="B25" s="31" t="s">
        <v>65</v>
      </c>
      <c r="C25" s="34" t="s">
        <v>66</v>
      </c>
      <c r="D25" s="35">
        <v>34614</v>
      </c>
      <c r="E25" s="33" t="s">
        <v>41</v>
      </c>
      <c r="F25" s="29" t="s">
        <v>32</v>
      </c>
      <c r="G25" s="24">
        <v>9.25</v>
      </c>
      <c r="H25" s="22" t="s">
        <v>10</v>
      </c>
      <c r="I25" s="37"/>
    </row>
    <row r="26" spans="1:17" s="43" customFormat="1" ht="27.75" customHeight="1">
      <c r="A26" s="39">
        <v>18</v>
      </c>
      <c r="B26" s="31" t="s">
        <v>67</v>
      </c>
      <c r="C26" s="34" t="s">
        <v>66</v>
      </c>
      <c r="D26" s="32">
        <v>34925</v>
      </c>
      <c r="E26" s="33" t="s">
        <v>41</v>
      </c>
      <c r="F26" s="29" t="s">
        <v>32</v>
      </c>
      <c r="G26" s="41">
        <v>9.625</v>
      </c>
      <c r="H26" s="42" t="s">
        <v>10</v>
      </c>
      <c r="I26" s="45"/>
      <c r="J26" s="44"/>
      <c r="K26" s="44"/>
      <c r="L26" s="44"/>
      <c r="M26" s="44"/>
      <c r="N26" s="44"/>
      <c r="O26" s="44"/>
      <c r="P26" s="44"/>
      <c r="Q26" s="44"/>
    </row>
    <row r="27" spans="1:9" s="3" customFormat="1" ht="27.75" customHeight="1">
      <c r="A27" s="21">
        <v>19</v>
      </c>
      <c r="B27" s="31" t="s">
        <v>68</v>
      </c>
      <c r="C27" s="34" t="s">
        <v>69</v>
      </c>
      <c r="D27" s="32">
        <v>34958</v>
      </c>
      <c r="E27" s="33" t="s">
        <v>31</v>
      </c>
      <c r="F27" s="29" t="s">
        <v>32</v>
      </c>
      <c r="G27" s="24">
        <v>9.1625</v>
      </c>
      <c r="H27" s="22" t="s">
        <v>10</v>
      </c>
      <c r="I27" s="37"/>
    </row>
    <row r="28" spans="1:9" s="3" customFormat="1" ht="27.75" customHeight="1">
      <c r="A28" s="21">
        <v>20</v>
      </c>
      <c r="B28" s="28" t="s">
        <v>70</v>
      </c>
      <c r="C28" s="40" t="s">
        <v>71</v>
      </c>
      <c r="D28" s="25">
        <v>33305</v>
      </c>
      <c r="E28" s="26" t="s">
        <v>31</v>
      </c>
      <c r="F28" s="29" t="s">
        <v>32</v>
      </c>
      <c r="G28" s="24">
        <v>9.4375</v>
      </c>
      <c r="H28" s="22" t="s">
        <v>10</v>
      </c>
      <c r="I28" s="37"/>
    </row>
    <row r="29" spans="1:9" s="3" customFormat="1" ht="27.75" customHeight="1">
      <c r="A29" s="21">
        <v>21</v>
      </c>
      <c r="B29" s="27" t="s">
        <v>72</v>
      </c>
      <c r="C29" s="30" t="s">
        <v>73</v>
      </c>
      <c r="D29" s="25">
        <v>34749</v>
      </c>
      <c r="E29" s="26" t="s">
        <v>31</v>
      </c>
      <c r="F29" s="29" t="s">
        <v>32</v>
      </c>
      <c r="G29" s="24">
        <v>9.225</v>
      </c>
      <c r="H29" s="22" t="s">
        <v>10</v>
      </c>
      <c r="I29" s="20"/>
    </row>
    <row r="30" spans="1:9" s="3" customFormat="1" ht="27.75" customHeight="1">
      <c r="A30" s="21">
        <v>22</v>
      </c>
      <c r="B30" s="31" t="s">
        <v>74</v>
      </c>
      <c r="C30" s="34" t="s">
        <v>75</v>
      </c>
      <c r="D30" s="32">
        <v>34997</v>
      </c>
      <c r="E30" s="33" t="s">
        <v>41</v>
      </c>
      <c r="F30" s="29" t="s">
        <v>32</v>
      </c>
      <c r="G30" s="24">
        <v>8.725</v>
      </c>
      <c r="H30" s="22" t="s">
        <v>10</v>
      </c>
      <c r="I30" s="20"/>
    </row>
    <row r="31" spans="1:9" s="3" customFormat="1" ht="27.75" customHeight="1">
      <c r="A31" s="21">
        <v>23</v>
      </c>
      <c r="B31" s="31" t="s">
        <v>76</v>
      </c>
      <c r="C31" s="34" t="s">
        <v>77</v>
      </c>
      <c r="D31" s="32">
        <v>35030</v>
      </c>
      <c r="E31" s="33" t="s">
        <v>62</v>
      </c>
      <c r="F31" s="29" t="s">
        <v>32</v>
      </c>
      <c r="G31" s="24">
        <v>8.35</v>
      </c>
      <c r="H31" s="22" t="s">
        <v>10</v>
      </c>
      <c r="I31" s="20"/>
    </row>
    <row r="32" spans="1:9" s="3" customFormat="1" ht="27.75" customHeight="1">
      <c r="A32" s="21">
        <v>24</v>
      </c>
      <c r="B32" s="27" t="s">
        <v>50</v>
      </c>
      <c r="C32" s="30" t="s">
        <v>78</v>
      </c>
      <c r="D32" s="25">
        <v>34127</v>
      </c>
      <c r="E32" s="26" t="s">
        <v>31</v>
      </c>
      <c r="F32" s="29" t="s">
        <v>32</v>
      </c>
      <c r="G32" s="24">
        <v>8.3125</v>
      </c>
      <c r="H32" s="22" t="s">
        <v>10</v>
      </c>
      <c r="I32" s="20"/>
    </row>
    <row r="33" spans="1:9" s="3" customFormat="1" ht="27.75" customHeight="1">
      <c r="A33" s="21">
        <v>25</v>
      </c>
      <c r="B33" s="31" t="s">
        <v>79</v>
      </c>
      <c r="C33" s="30" t="s">
        <v>80</v>
      </c>
      <c r="D33" s="32">
        <v>34337</v>
      </c>
      <c r="E33" s="33" t="s">
        <v>41</v>
      </c>
      <c r="F33" s="29" t="s">
        <v>32</v>
      </c>
      <c r="G33" s="24">
        <v>8.9375</v>
      </c>
      <c r="H33" s="22" t="s">
        <v>10</v>
      </c>
      <c r="I33" s="20"/>
    </row>
    <row r="34" spans="1:9" s="3" customFormat="1" ht="27.75" customHeight="1">
      <c r="A34" s="21">
        <v>26</v>
      </c>
      <c r="B34" s="31" t="s">
        <v>81</v>
      </c>
      <c r="C34" s="34" t="s">
        <v>82</v>
      </c>
      <c r="D34" s="32">
        <v>34984</v>
      </c>
      <c r="E34" s="33" t="s">
        <v>41</v>
      </c>
      <c r="F34" s="29" t="s">
        <v>32</v>
      </c>
      <c r="G34" s="24">
        <v>8.875</v>
      </c>
      <c r="H34" s="22" t="s">
        <v>10</v>
      </c>
      <c r="I34" s="20"/>
    </row>
    <row r="35" spans="1:9" s="3" customFormat="1" ht="27.75" customHeight="1">
      <c r="A35" s="21">
        <v>27</v>
      </c>
      <c r="B35" s="31" t="s">
        <v>83</v>
      </c>
      <c r="C35" s="34" t="s">
        <v>84</v>
      </c>
      <c r="D35" s="32">
        <v>34538</v>
      </c>
      <c r="E35" s="33" t="s">
        <v>41</v>
      </c>
      <c r="F35" s="29" t="s">
        <v>32</v>
      </c>
      <c r="G35" s="24">
        <v>8.725</v>
      </c>
      <c r="H35" s="22" t="s">
        <v>10</v>
      </c>
      <c r="I35" s="20"/>
    </row>
    <row r="36" spans="1:9" s="3" customFormat="1" ht="27.75" customHeight="1">
      <c r="A36" s="21">
        <v>28</v>
      </c>
      <c r="B36" s="46" t="s">
        <v>85</v>
      </c>
      <c r="C36" s="47" t="s">
        <v>86</v>
      </c>
      <c r="D36" s="25">
        <v>35054</v>
      </c>
      <c r="E36" s="26" t="s">
        <v>41</v>
      </c>
      <c r="F36" s="29" t="s">
        <v>32</v>
      </c>
      <c r="G36" s="24">
        <v>9</v>
      </c>
      <c r="H36" s="22" t="s">
        <v>10</v>
      </c>
      <c r="I36" s="20"/>
    </row>
    <row r="37" spans="1:9" s="3" customFormat="1" ht="27.75" customHeight="1">
      <c r="A37" s="21">
        <v>29</v>
      </c>
      <c r="B37" s="31" t="s">
        <v>87</v>
      </c>
      <c r="C37" s="34" t="s">
        <v>88</v>
      </c>
      <c r="D37" s="32">
        <v>34815</v>
      </c>
      <c r="E37" s="33" t="s">
        <v>41</v>
      </c>
      <c r="F37" s="29" t="s">
        <v>32</v>
      </c>
      <c r="G37" s="24">
        <v>9.8125</v>
      </c>
      <c r="H37" s="22" t="s">
        <v>10</v>
      </c>
      <c r="I37" s="20"/>
    </row>
    <row r="38" spans="1:9" s="3" customFormat="1" ht="27.75" customHeight="1">
      <c r="A38" s="21">
        <v>30</v>
      </c>
      <c r="B38" s="31" t="s">
        <v>89</v>
      </c>
      <c r="C38" s="34" t="s">
        <v>88</v>
      </c>
      <c r="D38" s="32">
        <v>33970</v>
      </c>
      <c r="E38" s="48" t="s">
        <v>31</v>
      </c>
      <c r="F38" s="29" t="s">
        <v>32</v>
      </c>
      <c r="G38" s="24">
        <v>9.6875</v>
      </c>
      <c r="H38" s="22" t="s">
        <v>10</v>
      </c>
      <c r="I38" s="20"/>
    </row>
    <row r="39" spans="1:9" s="3" customFormat="1" ht="27.75" customHeight="1">
      <c r="A39" s="21">
        <v>31</v>
      </c>
      <c r="B39" s="31" t="s">
        <v>90</v>
      </c>
      <c r="C39" s="34" t="s">
        <v>91</v>
      </c>
      <c r="D39" s="32">
        <v>33734</v>
      </c>
      <c r="E39" s="33" t="s">
        <v>41</v>
      </c>
      <c r="F39" s="29" t="s">
        <v>32</v>
      </c>
      <c r="G39" s="24">
        <v>9.225</v>
      </c>
      <c r="H39" s="22" t="s">
        <v>10</v>
      </c>
      <c r="I39" s="20"/>
    </row>
    <row r="40" spans="1:9" s="3" customFormat="1" ht="27.75" customHeight="1">
      <c r="A40" s="21">
        <v>32</v>
      </c>
      <c r="B40" s="31" t="s">
        <v>92</v>
      </c>
      <c r="C40" s="34" t="s">
        <v>93</v>
      </c>
      <c r="D40" s="32">
        <v>34923</v>
      </c>
      <c r="E40" s="33" t="s">
        <v>41</v>
      </c>
      <c r="F40" s="29" t="s">
        <v>32</v>
      </c>
      <c r="G40" s="24">
        <v>9.1625</v>
      </c>
      <c r="H40" s="22" t="s">
        <v>10</v>
      </c>
      <c r="I40" s="20"/>
    </row>
    <row r="41" spans="1:9" s="3" customFormat="1" ht="27.75" customHeight="1">
      <c r="A41" s="21">
        <v>33</v>
      </c>
      <c r="B41" s="31" t="s">
        <v>94</v>
      </c>
      <c r="C41" s="34" t="s">
        <v>95</v>
      </c>
      <c r="D41" s="32">
        <v>34931</v>
      </c>
      <c r="E41" s="33" t="s">
        <v>31</v>
      </c>
      <c r="F41" s="29" t="s">
        <v>32</v>
      </c>
      <c r="G41" s="24">
        <v>8.9125</v>
      </c>
      <c r="H41" s="22" t="s">
        <v>10</v>
      </c>
      <c r="I41" s="20"/>
    </row>
    <row r="42" spans="1:9" s="3" customFormat="1" ht="27.75" customHeight="1">
      <c r="A42" s="21">
        <v>34</v>
      </c>
      <c r="B42" s="27" t="s">
        <v>96</v>
      </c>
      <c r="C42" s="30" t="s">
        <v>97</v>
      </c>
      <c r="D42" s="25">
        <v>34980</v>
      </c>
      <c r="E42" s="26" t="s">
        <v>41</v>
      </c>
      <c r="F42" s="29" t="s">
        <v>32</v>
      </c>
      <c r="G42" s="24">
        <v>8.0625</v>
      </c>
      <c r="H42" s="22" t="s">
        <v>10</v>
      </c>
      <c r="I42" s="20"/>
    </row>
    <row r="43" spans="1:9" s="3" customFormat="1" ht="27.75" customHeight="1">
      <c r="A43" s="21">
        <v>35</v>
      </c>
      <c r="B43" s="31" t="s">
        <v>98</v>
      </c>
      <c r="C43" s="34" t="s">
        <v>99</v>
      </c>
      <c r="D43" s="32">
        <v>34368</v>
      </c>
      <c r="E43" s="33" t="s">
        <v>31</v>
      </c>
      <c r="F43" s="29" t="s">
        <v>32</v>
      </c>
      <c r="G43" s="24">
        <v>9.0625</v>
      </c>
      <c r="H43" s="22" t="s">
        <v>10</v>
      </c>
      <c r="I43" s="20"/>
    </row>
    <row r="44" spans="1:9" s="3" customFormat="1" ht="27.75" customHeight="1">
      <c r="A44" s="21">
        <v>36</v>
      </c>
      <c r="B44" s="31" t="s">
        <v>89</v>
      </c>
      <c r="C44" s="34" t="s">
        <v>100</v>
      </c>
      <c r="D44" s="32">
        <v>34501</v>
      </c>
      <c r="E44" s="33" t="s">
        <v>31</v>
      </c>
      <c r="F44" s="29" t="s">
        <v>32</v>
      </c>
      <c r="G44" s="24">
        <v>9.25</v>
      </c>
      <c r="H44" s="22" t="s">
        <v>10</v>
      </c>
      <c r="I44" s="20"/>
    </row>
    <row r="45" spans="1:9" s="3" customFormat="1" ht="27.75" customHeight="1">
      <c r="A45" s="21">
        <v>37</v>
      </c>
      <c r="B45" s="27" t="s">
        <v>102</v>
      </c>
      <c r="C45" s="23" t="s">
        <v>59</v>
      </c>
      <c r="D45" s="25">
        <v>35000</v>
      </c>
      <c r="E45" s="26" t="s">
        <v>41</v>
      </c>
      <c r="F45" s="36" t="s">
        <v>103</v>
      </c>
      <c r="G45" s="24">
        <v>8.5</v>
      </c>
      <c r="H45" s="22" t="s">
        <v>10</v>
      </c>
      <c r="I45" s="20"/>
    </row>
    <row r="46" spans="1:9" s="3" customFormat="1" ht="27.75" customHeight="1">
      <c r="A46" s="21">
        <v>38</v>
      </c>
      <c r="B46" s="27" t="s">
        <v>104</v>
      </c>
      <c r="C46" s="23" t="s">
        <v>105</v>
      </c>
      <c r="D46" s="25">
        <v>35023</v>
      </c>
      <c r="E46" s="63" t="s">
        <v>106</v>
      </c>
      <c r="F46" s="36" t="s">
        <v>107</v>
      </c>
      <c r="G46" s="24">
        <v>8</v>
      </c>
      <c r="H46" s="22" t="s">
        <v>10</v>
      </c>
      <c r="I46" s="20"/>
    </row>
    <row r="47" spans="1:9" s="3" customFormat="1" ht="27.75" customHeight="1">
      <c r="A47" s="21">
        <v>39</v>
      </c>
      <c r="B47" s="27" t="s">
        <v>109</v>
      </c>
      <c r="C47" s="23" t="s">
        <v>110</v>
      </c>
      <c r="D47" s="25">
        <v>34969</v>
      </c>
      <c r="E47" s="26" t="s">
        <v>41</v>
      </c>
      <c r="F47" s="36" t="s">
        <v>111</v>
      </c>
      <c r="G47" s="24">
        <v>7.8</v>
      </c>
      <c r="H47" s="22" t="s">
        <v>9</v>
      </c>
      <c r="I47" s="20"/>
    </row>
    <row r="48" spans="1:9" s="14" customFormat="1" ht="27.75" customHeight="1">
      <c r="A48" s="55" t="s">
        <v>112</v>
      </c>
      <c r="B48" s="55"/>
      <c r="C48" s="55"/>
      <c r="E48" s="15" t="s">
        <v>11</v>
      </c>
      <c r="F48" s="17">
        <f>COUNTIF($H$9:$H$47,"Giỏi")/COUNTA($H$9:$H$47)</f>
        <v>0.9487179487179487</v>
      </c>
      <c r="G48" s="13" t="s">
        <v>10</v>
      </c>
      <c r="H48" s="13" t="str">
        <f>CONCATENATE(COUNTIF($H$9:$H$47,"Giỏi")," HV")</f>
        <v>37 HV</v>
      </c>
      <c r="I48" s="16"/>
    </row>
    <row r="49" spans="1:9" s="12" customFormat="1" ht="27.75" customHeight="1">
      <c r="A49" s="13"/>
      <c r="B49" s="13"/>
      <c r="C49" s="13"/>
      <c r="E49" s="15" t="s">
        <v>11</v>
      </c>
      <c r="F49" s="17">
        <f>COUNTIF($H$9:$H$47,"Khá")/COUNTA($H$9:$H$47)</f>
        <v>0.05128205128205128</v>
      </c>
      <c r="G49" s="13" t="s">
        <v>9</v>
      </c>
      <c r="H49" s="13" t="str">
        <f>CONCATENATE(COUNTIF($H$9:$H$47,"Khá")," HV")</f>
        <v>2 HV</v>
      </c>
      <c r="I49" s="16"/>
    </row>
    <row r="50" spans="1:9" s="12" customFormat="1" ht="27.75" customHeight="1">
      <c r="A50" s="13"/>
      <c r="B50" s="13"/>
      <c r="C50" s="13"/>
      <c r="E50" s="15" t="s">
        <v>11</v>
      </c>
      <c r="F50" s="17">
        <f>COUNTIF($H$9:$H$47,"Trung Bình")/COUNTA($H$9:$H$47)</f>
        <v>0</v>
      </c>
      <c r="G50" s="13" t="s">
        <v>12</v>
      </c>
      <c r="H50" s="13" t="str">
        <f>CONCATENATE(COUNTIF($H$9:$H$47,"Trung Bình")," HV")</f>
        <v>0 HV</v>
      </c>
      <c r="I50" s="16"/>
    </row>
    <row r="51" spans="1:18" s="6" customFormat="1" ht="25.5" customHeight="1">
      <c r="A51" s="56" t="s">
        <v>13</v>
      </c>
      <c r="B51" s="56"/>
      <c r="C51" s="54" t="s">
        <v>7</v>
      </c>
      <c r="D51" s="54"/>
      <c r="E51" s="54" t="s">
        <v>20</v>
      </c>
      <c r="F51" s="54"/>
      <c r="G51" s="54"/>
      <c r="H51" s="54" t="s">
        <v>22</v>
      </c>
      <c r="I51" s="54"/>
      <c r="J51" s="5"/>
      <c r="R51" s="7"/>
    </row>
    <row r="52" spans="2:18" s="8" customFormat="1" ht="21" customHeight="1">
      <c r="B52" s="9"/>
      <c r="H52" s="58" t="s">
        <v>21</v>
      </c>
      <c r="I52" s="62"/>
      <c r="R52" s="10"/>
    </row>
    <row r="53" spans="2:18" s="8" customFormat="1" ht="21" customHeight="1">
      <c r="B53" s="9"/>
      <c r="R53" s="10"/>
    </row>
    <row r="54" spans="2:18" s="8" customFormat="1" ht="21" customHeight="1">
      <c r="B54" s="9"/>
      <c r="R54" s="10"/>
    </row>
    <row r="55" spans="2:18" s="8" customFormat="1" ht="21" customHeight="1">
      <c r="B55" s="9"/>
      <c r="R55" s="10"/>
    </row>
    <row r="56" spans="1:18" s="8" customFormat="1" ht="15.75">
      <c r="A56" s="60" t="s">
        <v>17</v>
      </c>
      <c r="B56" s="60"/>
      <c r="C56" s="60" t="s">
        <v>8</v>
      </c>
      <c r="D56" s="60"/>
      <c r="E56" s="60" t="s">
        <v>23</v>
      </c>
      <c r="F56" s="60"/>
      <c r="G56" s="60"/>
      <c r="H56" s="60" t="s">
        <v>14</v>
      </c>
      <c r="I56" s="60"/>
      <c r="J56" s="11"/>
      <c r="K56" s="11"/>
      <c r="R56" s="10"/>
    </row>
  </sheetData>
  <sheetProtection/>
  <mergeCells count="25">
    <mergeCell ref="A56:B56"/>
    <mergeCell ref="H56:I56"/>
    <mergeCell ref="A7:A8"/>
    <mergeCell ref="C56:D56"/>
    <mergeCell ref="E56:G56"/>
    <mergeCell ref="H52:I52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51:I51"/>
    <mergeCell ref="C51:D51"/>
    <mergeCell ref="E51:G51"/>
    <mergeCell ref="A48:C48"/>
    <mergeCell ref="A51:B51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115" zoomScaleNormal="115" zoomScalePageLayoutView="0" workbookViewId="0" topLeftCell="A1">
      <selection activeCell="D40" sqref="D40"/>
    </sheetView>
  </sheetViews>
  <sheetFormatPr defaultColWidth="9.00390625" defaultRowHeight="12.75"/>
  <cols>
    <col min="1" max="1" width="4.75390625" style="2" customWidth="1"/>
    <col min="2" max="2" width="21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875" style="2" customWidth="1"/>
    <col min="8" max="8" width="12.25390625" style="2" customWidth="1"/>
    <col min="9" max="9" width="10.1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7" t="s">
        <v>15</v>
      </c>
      <c r="B1" s="57"/>
      <c r="C1" s="57"/>
      <c r="D1" s="50" t="s">
        <v>25</v>
      </c>
      <c r="E1" s="50"/>
      <c r="F1" s="50"/>
      <c r="G1" s="50"/>
      <c r="H1" s="50"/>
      <c r="I1" s="50"/>
    </row>
    <row r="2" spans="1:9" ht="21" customHeight="1">
      <c r="A2" s="58" t="s">
        <v>16</v>
      </c>
      <c r="B2" s="58"/>
      <c r="C2" s="58"/>
      <c r="D2" s="50" t="s">
        <v>27</v>
      </c>
      <c r="E2" s="50"/>
      <c r="F2" s="50"/>
      <c r="G2" s="50"/>
      <c r="H2" s="50"/>
      <c r="I2" s="50"/>
    </row>
    <row r="3" spans="1:9" ht="21" customHeight="1">
      <c r="A3" s="38"/>
      <c r="B3" s="38"/>
      <c r="C3" s="38"/>
      <c r="D3" s="50" t="s">
        <v>28</v>
      </c>
      <c r="E3" s="50"/>
      <c r="F3" s="50"/>
      <c r="G3" s="50"/>
      <c r="H3" s="50"/>
      <c r="I3" s="50"/>
    </row>
    <row r="4" spans="2:9" ht="21" customHeight="1">
      <c r="B4" s="4"/>
      <c r="D4" s="49" t="s">
        <v>115</v>
      </c>
      <c r="E4" s="49"/>
      <c r="F4" s="49"/>
      <c r="G4" s="49"/>
      <c r="H4" s="49"/>
      <c r="I4" s="49"/>
    </row>
    <row r="5" spans="1:8" ht="27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1" t="s">
        <v>3</v>
      </c>
      <c r="B7" s="59" t="s">
        <v>0</v>
      </c>
      <c r="C7" s="51" t="s">
        <v>1</v>
      </c>
      <c r="D7" s="52" t="s">
        <v>19</v>
      </c>
      <c r="E7" s="52" t="s">
        <v>4</v>
      </c>
      <c r="F7" s="52" t="s">
        <v>5</v>
      </c>
      <c r="G7" s="52" t="s">
        <v>2</v>
      </c>
      <c r="H7" s="52" t="s">
        <v>18</v>
      </c>
      <c r="I7" s="52" t="s">
        <v>6</v>
      </c>
    </row>
    <row r="8" spans="1:9" s="3" customFormat="1" ht="23.25" customHeight="1">
      <c r="A8" s="61"/>
      <c r="B8" s="59"/>
      <c r="C8" s="51"/>
      <c r="D8" s="53"/>
      <c r="E8" s="52"/>
      <c r="F8" s="52"/>
      <c r="G8" s="52"/>
      <c r="H8" s="52"/>
      <c r="I8" s="52"/>
    </row>
    <row r="9" spans="1:9" s="3" customFormat="1" ht="32.25" customHeight="1">
      <c r="A9" s="21">
        <v>1</v>
      </c>
      <c r="B9" s="27" t="s">
        <v>35</v>
      </c>
      <c r="C9" s="30" t="s">
        <v>36</v>
      </c>
      <c r="D9" s="25">
        <v>34871</v>
      </c>
      <c r="E9" s="26" t="s">
        <v>31</v>
      </c>
      <c r="F9" s="29" t="s">
        <v>32</v>
      </c>
      <c r="G9" s="24">
        <v>8.7</v>
      </c>
      <c r="H9" s="22" t="s">
        <v>10</v>
      </c>
      <c r="I9" s="20"/>
    </row>
    <row r="10" spans="1:9" s="3" customFormat="1" ht="32.25" customHeight="1">
      <c r="A10" s="21">
        <v>2</v>
      </c>
      <c r="B10" s="27" t="s">
        <v>40</v>
      </c>
      <c r="C10" s="30" t="s">
        <v>38</v>
      </c>
      <c r="D10" s="25">
        <v>35053</v>
      </c>
      <c r="E10" s="26" t="s">
        <v>41</v>
      </c>
      <c r="F10" s="29" t="s">
        <v>32</v>
      </c>
      <c r="G10" s="24">
        <v>8.5</v>
      </c>
      <c r="H10" s="22" t="s">
        <v>10</v>
      </c>
      <c r="I10" s="20"/>
    </row>
    <row r="11" spans="1:9" s="3" customFormat="1" ht="32.25" customHeight="1">
      <c r="A11" s="21">
        <v>3</v>
      </c>
      <c r="B11" s="31" t="s">
        <v>42</v>
      </c>
      <c r="C11" s="34" t="s">
        <v>43</v>
      </c>
      <c r="D11" s="32">
        <v>34824</v>
      </c>
      <c r="E11" s="33" t="s">
        <v>31</v>
      </c>
      <c r="F11" s="29" t="s">
        <v>32</v>
      </c>
      <c r="G11" s="24">
        <v>7.7</v>
      </c>
      <c r="H11" s="22" t="s">
        <v>9</v>
      </c>
      <c r="I11" s="20"/>
    </row>
    <row r="12" spans="1:9" s="3" customFormat="1" ht="32.25" customHeight="1">
      <c r="A12" s="21">
        <v>4</v>
      </c>
      <c r="B12" s="31" t="s">
        <v>44</v>
      </c>
      <c r="C12" s="34" t="s">
        <v>45</v>
      </c>
      <c r="D12" s="32">
        <v>33387</v>
      </c>
      <c r="E12" s="33" t="s">
        <v>31</v>
      </c>
      <c r="F12" s="29" t="s">
        <v>32</v>
      </c>
      <c r="G12" s="24">
        <v>8.4</v>
      </c>
      <c r="H12" s="22" t="s">
        <v>10</v>
      </c>
      <c r="I12" s="20"/>
    </row>
    <row r="13" spans="1:9" s="3" customFormat="1" ht="32.25" customHeight="1">
      <c r="A13" s="21">
        <v>5</v>
      </c>
      <c r="B13" s="31" t="s">
        <v>46</v>
      </c>
      <c r="C13" s="34" t="s">
        <v>47</v>
      </c>
      <c r="D13" s="32">
        <v>34821</v>
      </c>
      <c r="E13" s="33" t="s">
        <v>31</v>
      </c>
      <c r="F13" s="29" t="s">
        <v>32</v>
      </c>
      <c r="G13" s="24">
        <v>7.8</v>
      </c>
      <c r="H13" s="22" t="s">
        <v>9</v>
      </c>
      <c r="I13" s="20"/>
    </row>
    <row r="14" spans="1:9" s="3" customFormat="1" ht="32.25" customHeight="1">
      <c r="A14" s="21">
        <v>6</v>
      </c>
      <c r="B14" s="31" t="s">
        <v>48</v>
      </c>
      <c r="C14" s="34" t="s">
        <v>49</v>
      </c>
      <c r="D14" s="32">
        <v>34893</v>
      </c>
      <c r="E14" s="33" t="s">
        <v>41</v>
      </c>
      <c r="F14" s="29" t="s">
        <v>32</v>
      </c>
      <c r="G14" s="24">
        <v>9.16</v>
      </c>
      <c r="H14" s="22" t="s">
        <v>10</v>
      </c>
      <c r="I14" s="20"/>
    </row>
    <row r="15" spans="1:9" s="3" customFormat="1" ht="32.25" customHeight="1">
      <c r="A15" s="21">
        <v>7</v>
      </c>
      <c r="B15" s="31" t="s">
        <v>50</v>
      </c>
      <c r="C15" s="34" t="s">
        <v>51</v>
      </c>
      <c r="D15" s="32">
        <v>34168</v>
      </c>
      <c r="E15" s="33" t="s">
        <v>41</v>
      </c>
      <c r="F15" s="29" t="s">
        <v>32</v>
      </c>
      <c r="G15" s="24">
        <v>9.559999999999999</v>
      </c>
      <c r="H15" s="22" t="s">
        <v>10</v>
      </c>
      <c r="I15" s="20"/>
    </row>
    <row r="16" spans="1:9" s="3" customFormat="1" ht="32.25" customHeight="1">
      <c r="A16" s="21">
        <v>8</v>
      </c>
      <c r="B16" s="31" t="s">
        <v>54</v>
      </c>
      <c r="C16" s="34" t="s">
        <v>55</v>
      </c>
      <c r="D16" s="32">
        <v>34990</v>
      </c>
      <c r="E16" s="33" t="s">
        <v>41</v>
      </c>
      <c r="F16" s="29" t="s">
        <v>32</v>
      </c>
      <c r="G16" s="24">
        <v>8.7</v>
      </c>
      <c r="H16" s="22" t="s">
        <v>10</v>
      </c>
      <c r="I16" s="20"/>
    </row>
    <row r="17" spans="1:9" s="3" customFormat="1" ht="32.25" customHeight="1">
      <c r="A17" s="21">
        <v>9</v>
      </c>
      <c r="B17" s="27" t="s">
        <v>56</v>
      </c>
      <c r="C17" s="30" t="s">
        <v>57</v>
      </c>
      <c r="D17" s="25">
        <v>34519</v>
      </c>
      <c r="E17" s="33" t="s">
        <v>41</v>
      </c>
      <c r="F17" s="29" t="s">
        <v>32</v>
      </c>
      <c r="G17" s="24">
        <v>8.16</v>
      </c>
      <c r="H17" s="22" t="s">
        <v>10</v>
      </c>
      <c r="I17" s="20"/>
    </row>
    <row r="18" spans="1:9" s="3" customFormat="1" ht="32.25" customHeight="1">
      <c r="A18" s="21">
        <v>10</v>
      </c>
      <c r="B18" s="31" t="s">
        <v>58</v>
      </c>
      <c r="C18" s="34" t="s">
        <v>59</v>
      </c>
      <c r="D18" s="32">
        <v>34770</v>
      </c>
      <c r="E18" s="33" t="s">
        <v>31</v>
      </c>
      <c r="F18" s="29" t="s">
        <v>32</v>
      </c>
      <c r="G18" s="24">
        <v>9.1</v>
      </c>
      <c r="H18" s="22" t="s">
        <v>10</v>
      </c>
      <c r="I18" s="20"/>
    </row>
    <row r="19" spans="1:9" s="3" customFormat="1" ht="32.25" customHeight="1">
      <c r="A19" s="21">
        <v>11</v>
      </c>
      <c r="B19" s="31" t="s">
        <v>60</v>
      </c>
      <c r="C19" s="34" t="s">
        <v>61</v>
      </c>
      <c r="D19" s="32">
        <v>34735</v>
      </c>
      <c r="E19" s="33" t="s">
        <v>62</v>
      </c>
      <c r="F19" s="29" t="s">
        <v>32</v>
      </c>
      <c r="G19" s="24">
        <v>7.7</v>
      </c>
      <c r="H19" s="22" t="s">
        <v>9</v>
      </c>
      <c r="I19" s="20"/>
    </row>
    <row r="20" spans="1:9" s="3" customFormat="1" ht="32.25" customHeight="1">
      <c r="A20" s="21">
        <v>12</v>
      </c>
      <c r="B20" s="31" t="s">
        <v>65</v>
      </c>
      <c r="C20" s="34" t="s">
        <v>66</v>
      </c>
      <c r="D20" s="35">
        <v>34614</v>
      </c>
      <c r="E20" s="33" t="s">
        <v>41</v>
      </c>
      <c r="F20" s="29" t="s">
        <v>32</v>
      </c>
      <c r="G20" s="24">
        <v>9.059999999999999</v>
      </c>
      <c r="H20" s="22" t="s">
        <v>10</v>
      </c>
      <c r="I20" s="20"/>
    </row>
    <row r="21" spans="1:9" s="3" customFormat="1" ht="32.25" customHeight="1">
      <c r="A21" s="21">
        <v>13</v>
      </c>
      <c r="B21" s="31" t="s">
        <v>67</v>
      </c>
      <c r="C21" s="34" t="s">
        <v>66</v>
      </c>
      <c r="D21" s="32">
        <v>34925</v>
      </c>
      <c r="E21" s="33" t="s">
        <v>41</v>
      </c>
      <c r="F21" s="29" t="s">
        <v>32</v>
      </c>
      <c r="G21" s="24">
        <v>9</v>
      </c>
      <c r="H21" s="22" t="s">
        <v>10</v>
      </c>
      <c r="I21" s="20"/>
    </row>
    <row r="22" spans="1:9" s="3" customFormat="1" ht="32.25" customHeight="1">
      <c r="A22" s="21">
        <v>14</v>
      </c>
      <c r="B22" s="31" t="s">
        <v>68</v>
      </c>
      <c r="C22" s="34" t="s">
        <v>69</v>
      </c>
      <c r="D22" s="32">
        <v>34958</v>
      </c>
      <c r="E22" s="33" t="s">
        <v>31</v>
      </c>
      <c r="F22" s="29" t="s">
        <v>32</v>
      </c>
      <c r="G22" s="24">
        <v>8.36</v>
      </c>
      <c r="H22" s="22" t="s">
        <v>10</v>
      </c>
      <c r="I22" s="20"/>
    </row>
    <row r="23" spans="1:9" s="3" customFormat="1" ht="32.25" customHeight="1">
      <c r="A23" s="21">
        <v>15</v>
      </c>
      <c r="B23" s="28" t="s">
        <v>70</v>
      </c>
      <c r="C23" s="40" t="s">
        <v>71</v>
      </c>
      <c r="D23" s="25">
        <v>33305</v>
      </c>
      <c r="E23" s="26" t="s">
        <v>31</v>
      </c>
      <c r="F23" s="29" t="s">
        <v>32</v>
      </c>
      <c r="G23" s="24">
        <v>7.8</v>
      </c>
      <c r="H23" s="22" t="s">
        <v>9</v>
      </c>
      <c r="I23" s="37"/>
    </row>
    <row r="24" spans="1:9" s="3" customFormat="1" ht="32.25" customHeight="1">
      <c r="A24" s="21">
        <v>16</v>
      </c>
      <c r="B24" s="27" t="s">
        <v>72</v>
      </c>
      <c r="C24" s="30" t="s">
        <v>73</v>
      </c>
      <c r="D24" s="25">
        <v>34749</v>
      </c>
      <c r="E24" s="26" t="s">
        <v>31</v>
      </c>
      <c r="F24" s="29" t="s">
        <v>32</v>
      </c>
      <c r="G24" s="24">
        <v>7.959999999999999</v>
      </c>
      <c r="H24" s="22" t="s">
        <v>9</v>
      </c>
      <c r="I24" s="37"/>
    </row>
    <row r="25" spans="1:9" s="3" customFormat="1" ht="32.25" customHeight="1">
      <c r="A25" s="21">
        <v>17</v>
      </c>
      <c r="B25" s="31" t="s">
        <v>74</v>
      </c>
      <c r="C25" s="34" t="s">
        <v>75</v>
      </c>
      <c r="D25" s="32">
        <v>34997</v>
      </c>
      <c r="E25" s="33" t="s">
        <v>41</v>
      </c>
      <c r="F25" s="29" t="s">
        <v>32</v>
      </c>
      <c r="G25" s="24">
        <v>7.76</v>
      </c>
      <c r="H25" s="22" t="s">
        <v>9</v>
      </c>
      <c r="I25" s="37"/>
    </row>
    <row r="26" spans="1:17" s="43" customFormat="1" ht="32.25" customHeight="1">
      <c r="A26" s="39">
        <v>18</v>
      </c>
      <c r="B26" s="31" t="s">
        <v>76</v>
      </c>
      <c r="C26" s="34" t="s">
        <v>77</v>
      </c>
      <c r="D26" s="32">
        <v>35030</v>
      </c>
      <c r="E26" s="33" t="s">
        <v>62</v>
      </c>
      <c r="F26" s="29" t="s">
        <v>32</v>
      </c>
      <c r="G26" s="41">
        <v>6.76</v>
      </c>
      <c r="H26" s="42" t="s">
        <v>101</v>
      </c>
      <c r="I26" s="45"/>
      <c r="J26" s="44"/>
      <c r="K26" s="44"/>
      <c r="L26" s="44"/>
      <c r="M26" s="44"/>
      <c r="N26" s="44"/>
      <c r="O26" s="44"/>
      <c r="P26" s="44"/>
      <c r="Q26" s="44"/>
    </row>
    <row r="27" spans="1:9" s="3" customFormat="1" ht="32.25" customHeight="1">
      <c r="A27" s="21">
        <v>19</v>
      </c>
      <c r="B27" s="31" t="s">
        <v>79</v>
      </c>
      <c r="C27" s="30" t="s">
        <v>80</v>
      </c>
      <c r="D27" s="32">
        <v>34337</v>
      </c>
      <c r="E27" s="33" t="s">
        <v>41</v>
      </c>
      <c r="F27" s="29" t="s">
        <v>32</v>
      </c>
      <c r="G27" s="24">
        <v>8.1</v>
      </c>
      <c r="H27" s="22" t="s">
        <v>10</v>
      </c>
      <c r="I27" s="37"/>
    </row>
    <row r="28" spans="1:9" s="3" customFormat="1" ht="32.25" customHeight="1">
      <c r="A28" s="21">
        <v>20</v>
      </c>
      <c r="B28" s="31" t="s">
        <v>81</v>
      </c>
      <c r="C28" s="34" t="s">
        <v>82</v>
      </c>
      <c r="D28" s="32">
        <v>34984</v>
      </c>
      <c r="E28" s="33" t="s">
        <v>41</v>
      </c>
      <c r="F28" s="29" t="s">
        <v>32</v>
      </c>
      <c r="G28" s="24">
        <v>9.1</v>
      </c>
      <c r="H28" s="22" t="s">
        <v>10</v>
      </c>
      <c r="I28" s="37"/>
    </row>
    <row r="29" spans="1:9" s="3" customFormat="1" ht="32.25" customHeight="1">
      <c r="A29" s="21">
        <v>21</v>
      </c>
      <c r="B29" s="31" t="s">
        <v>83</v>
      </c>
      <c r="C29" s="34" t="s">
        <v>84</v>
      </c>
      <c r="D29" s="32">
        <v>34538</v>
      </c>
      <c r="E29" s="33" t="s">
        <v>41</v>
      </c>
      <c r="F29" s="29" t="s">
        <v>32</v>
      </c>
      <c r="G29" s="24">
        <v>8.16</v>
      </c>
      <c r="H29" s="22" t="s">
        <v>10</v>
      </c>
      <c r="I29" s="20"/>
    </row>
    <row r="30" spans="1:9" s="3" customFormat="1" ht="32.25" customHeight="1">
      <c r="A30" s="21">
        <v>22</v>
      </c>
      <c r="B30" s="46" t="s">
        <v>85</v>
      </c>
      <c r="C30" s="47" t="s">
        <v>86</v>
      </c>
      <c r="D30" s="25">
        <v>35054</v>
      </c>
      <c r="E30" s="26" t="s">
        <v>41</v>
      </c>
      <c r="F30" s="29" t="s">
        <v>32</v>
      </c>
      <c r="G30" s="24">
        <v>8.2</v>
      </c>
      <c r="H30" s="22" t="s">
        <v>10</v>
      </c>
      <c r="I30" s="20"/>
    </row>
    <row r="31" spans="1:9" s="3" customFormat="1" ht="32.25" customHeight="1">
      <c r="A31" s="21">
        <v>23</v>
      </c>
      <c r="B31" s="31" t="s">
        <v>87</v>
      </c>
      <c r="C31" s="34" t="s">
        <v>88</v>
      </c>
      <c r="D31" s="32">
        <v>34815</v>
      </c>
      <c r="E31" s="33" t="s">
        <v>41</v>
      </c>
      <c r="F31" s="29" t="s">
        <v>32</v>
      </c>
      <c r="G31" s="24">
        <v>8.9</v>
      </c>
      <c r="H31" s="22" t="s">
        <v>10</v>
      </c>
      <c r="I31" s="20"/>
    </row>
    <row r="32" spans="1:9" s="3" customFormat="1" ht="32.25" customHeight="1">
      <c r="A32" s="21">
        <v>24</v>
      </c>
      <c r="B32" s="31" t="s">
        <v>89</v>
      </c>
      <c r="C32" s="34" t="s">
        <v>88</v>
      </c>
      <c r="D32" s="32">
        <v>33970</v>
      </c>
      <c r="E32" s="48" t="s">
        <v>31</v>
      </c>
      <c r="F32" s="29" t="s">
        <v>32</v>
      </c>
      <c r="G32" s="24">
        <v>8.6</v>
      </c>
      <c r="H32" s="22" t="s">
        <v>10</v>
      </c>
      <c r="I32" s="20"/>
    </row>
    <row r="33" spans="1:9" s="3" customFormat="1" ht="32.25" customHeight="1">
      <c r="A33" s="21">
        <v>25</v>
      </c>
      <c r="B33" s="31" t="s">
        <v>90</v>
      </c>
      <c r="C33" s="34" t="s">
        <v>91</v>
      </c>
      <c r="D33" s="32">
        <v>33734</v>
      </c>
      <c r="E33" s="33" t="s">
        <v>41</v>
      </c>
      <c r="F33" s="29" t="s">
        <v>32</v>
      </c>
      <c r="G33" s="24">
        <v>8.66</v>
      </c>
      <c r="H33" s="22" t="s">
        <v>10</v>
      </c>
      <c r="I33" s="20"/>
    </row>
    <row r="34" spans="1:9" s="3" customFormat="1" ht="32.25" customHeight="1">
      <c r="A34" s="21">
        <v>26</v>
      </c>
      <c r="B34" s="31" t="s">
        <v>92</v>
      </c>
      <c r="C34" s="34" t="s">
        <v>93</v>
      </c>
      <c r="D34" s="32">
        <v>34923</v>
      </c>
      <c r="E34" s="33" t="s">
        <v>41</v>
      </c>
      <c r="F34" s="29" t="s">
        <v>32</v>
      </c>
      <c r="G34" s="24">
        <v>8.059999999999999</v>
      </c>
      <c r="H34" s="22" t="s">
        <v>10</v>
      </c>
      <c r="I34" s="20"/>
    </row>
    <row r="35" spans="1:9" s="3" customFormat="1" ht="32.25" customHeight="1">
      <c r="A35" s="21">
        <v>27</v>
      </c>
      <c r="B35" s="31" t="s">
        <v>94</v>
      </c>
      <c r="C35" s="34" t="s">
        <v>95</v>
      </c>
      <c r="D35" s="32">
        <v>34931</v>
      </c>
      <c r="E35" s="33" t="s">
        <v>31</v>
      </c>
      <c r="F35" s="29" t="s">
        <v>32</v>
      </c>
      <c r="G35" s="24">
        <v>7.56</v>
      </c>
      <c r="H35" s="22" t="s">
        <v>9</v>
      </c>
      <c r="I35" s="20"/>
    </row>
    <row r="36" spans="1:9" s="3" customFormat="1" ht="32.25" customHeight="1">
      <c r="A36" s="21">
        <v>28</v>
      </c>
      <c r="B36" s="27" t="s">
        <v>96</v>
      </c>
      <c r="C36" s="30" t="s">
        <v>97</v>
      </c>
      <c r="D36" s="25">
        <v>34980</v>
      </c>
      <c r="E36" s="26" t="s">
        <v>41</v>
      </c>
      <c r="F36" s="29" t="s">
        <v>32</v>
      </c>
      <c r="G36" s="24">
        <v>8</v>
      </c>
      <c r="H36" s="22" t="s">
        <v>10</v>
      </c>
      <c r="I36" s="20"/>
    </row>
    <row r="37" spans="1:9" s="3" customFormat="1" ht="32.25" customHeight="1">
      <c r="A37" s="21">
        <v>29</v>
      </c>
      <c r="B37" s="31" t="s">
        <v>98</v>
      </c>
      <c r="C37" s="34" t="s">
        <v>99</v>
      </c>
      <c r="D37" s="32">
        <v>34368</v>
      </c>
      <c r="E37" s="33" t="s">
        <v>31</v>
      </c>
      <c r="F37" s="29" t="s">
        <v>32</v>
      </c>
      <c r="G37" s="24">
        <v>8.2</v>
      </c>
      <c r="H37" s="22" t="s">
        <v>10</v>
      </c>
      <c r="I37" s="20"/>
    </row>
    <row r="38" spans="1:9" s="3" customFormat="1" ht="32.25" customHeight="1">
      <c r="A38" s="21">
        <v>30</v>
      </c>
      <c r="B38" s="31" t="s">
        <v>89</v>
      </c>
      <c r="C38" s="34" t="s">
        <v>100</v>
      </c>
      <c r="D38" s="32">
        <v>34501</v>
      </c>
      <c r="E38" s="33" t="s">
        <v>31</v>
      </c>
      <c r="F38" s="29" t="s">
        <v>32</v>
      </c>
      <c r="G38" s="24">
        <v>8.6</v>
      </c>
      <c r="H38" s="22" t="s">
        <v>10</v>
      </c>
      <c r="I38" s="20"/>
    </row>
    <row r="39" spans="1:9" s="3" customFormat="1" ht="32.25" customHeight="1">
      <c r="A39" s="21">
        <v>31</v>
      </c>
      <c r="B39" s="27" t="s">
        <v>102</v>
      </c>
      <c r="C39" s="23" t="s">
        <v>59</v>
      </c>
      <c r="D39" s="25">
        <v>35000</v>
      </c>
      <c r="E39" s="26" t="s">
        <v>41</v>
      </c>
      <c r="F39" s="36" t="s">
        <v>103</v>
      </c>
      <c r="G39" s="24">
        <v>7.67</v>
      </c>
      <c r="H39" s="22" t="s">
        <v>9</v>
      </c>
      <c r="I39" s="20"/>
    </row>
    <row r="40" spans="1:9" s="3" customFormat="1" ht="32.25" customHeight="1">
      <c r="A40" s="21">
        <v>32</v>
      </c>
      <c r="B40" s="27" t="s">
        <v>104</v>
      </c>
      <c r="C40" s="23" t="s">
        <v>105</v>
      </c>
      <c r="D40" s="25">
        <v>35023</v>
      </c>
      <c r="E40" s="63" t="s">
        <v>106</v>
      </c>
      <c r="F40" s="36" t="s">
        <v>107</v>
      </c>
      <c r="G40" s="24">
        <v>6.73</v>
      </c>
      <c r="H40" s="22" t="s">
        <v>108</v>
      </c>
      <c r="I40" s="20"/>
    </row>
    <row r="41" spans="1:9" s="3" customFormat="1" ht="32.25" customHeight="1">
      <c r="A41" s="21">
        <v>33</v>
      </c>
      <c r="B41" s="27" t="s">
        <v>109</v>
      </c>
      <c r="C41" s="23" t="s">
        <v>110</v>
      </c>
      <c r="D41" s="25">
        <v>34969</v>
      </c>
      <c r="E41" s="26" t="s">
        <v>41</v>
      </c>
      <c r="F41" s="36" t="s">
        <v>111</v>
      </c>
      <c r="G41" s="24">
        <v>7.94</v>
      </c>
      <c r="H41" s="22" t="s">
        <v>9</v>
      </c>
      <c r="I41" s="20"/>
    </row>
    <row r="42" spans="1:9" s="14" customFormat="1" ht="28.5" customHeight="1">
      <c r="A42" s="55" t="s">
        <v>114</v>
      </c>
      <c r="B42" s="55"/>
      <c r="C42" s="55"/>
      <c r="E42" s="15" t="s">
        <v>11</v>
      </c>
      <c r="F42" s="17">
        <f>COUNTIF($H$9:$H$41,"Giỏi")/COUNTA($H$9:$H$41)</f>
        <v>0.6666666666666666</v>
      </c>
      <c r="G42" s="13" t="s">
        <v>10</v>
      </c>
      <c r="H42" s="13" t="str">
        <f>CONCATENATE(COUNTIF($H$9:$H$41,"Giỏi")," HV")</f>
        <v>22 HV</v>
      </c>
      <c r="I42" s="16"/>
    </row>
    <row r="43" spans="1:9" s="12" customFormat="1" ht="28.5" customHeight="1">
      <c r="A43" s="13"/>
      <c r="B43" s="13"/>
      <c r="C43" s="13"/>
      <c r="E43" s="15" t="s">
        <v>11</v>
      </c>
      <c r="F43" s="17">
        <f>COUNTIF($H$9:$H$41,"Khá")/COUNTA($H$9:$H$41)</f>
        <v>0.2727272727272727</v>
      </c>
      <c r="G43" s="13" t="s">
        <v>9</v>
      </c>
      <c r="H43" s="13" t="str">
        <f>CONCATENATE(COUNTIF($H$9:$H$41,"Khá")," HV")</f>
        <v>9 HV</v>
      </c>
      <c r="I43" s="16"/>
    </row>
    <row r="44" spans="1:9" s="12" customFormat="1" ht="28.5" customHeight="1">
      <c r="A44" s="13"/>
      <c r="B44" s="13"/>
      <c r="C44" s="13"/>
      <c r="E44" s="15" t="s">
        <v>11</v>
      </c>
      <c r="F44" s="17">
        <f>COUNTIF($H$9:$H$41,"Trung Bình")/COUNTA($H$9:$H$41)</f>
        <v>0.06060606060606061</v>
      </c>
      <c r="G44" s="13" t="s">
        <v>12</v>
      </c>
      <c r="H44" s="13" t="str">
        <f>CONCATENATE(COUNTIF($H$9:$H$41,"Trung Bình")," HV")</f>
        <v>2 HV</v>
      </c>
      <c r="I44" s="16"/>
    </row>
    <row r="45" spans="1:18" s="6" customFormat="1" ht="25.5" customHeight="1">
      <c r="A45" s="56" t="s">
        <v>13</v>
      </c>
      <c r="B45" s="56"/>
      <c r="C45" s="54" t="s">
        <v>7</v>
      </c>
      <c r="D45" s="54"/>
      <c r="E45" s="54" t="s">
        <v>20</v>
      </c>
      <c r="F45" s="54"/>
      <c r="G45" s="54"/>
      <c r="H45" s="54" t="s">
        <v>22</v>
      </c>
      <c r="I45" s="54"/>
      <c r="J45" s="5"/>
      <c r="R45" s="7"/>
    </row>
    <row r="46" spans="2:18" s="8" customFormat="1" ht="20.25" customHeight="1">
      <c r="B46" s="9"/>
      <c r="H46" s="58" t="s">
        <v>21</v>
      </c>
      <c r="I46" s="62"/>
      <c r="R46" s="10"/>
    </row>
    <row r="47" spans="2:18" s="8" customFormat="1" ht="21" customHeight="1">
      <c r="B47" s="9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1:18" s="8" customFormat="1" ht="15.75">
      <c r="A50" s="60" t="s">
        <v>17</v>
      </c>
      <c r="B50" s="60"/>
      <c r="C50" s="60" t="s">
        <v>8</v>
      </c>
      <c r="D50" s="60"/>
      <c r="E50" s="60" t="s">
        <v>23</v>
      </c>
      <c r="F50" s="60"/>
      <c r="G50" s="60"/>
      <c r="H50" s="60" t="s">
        <v>14</v>
      </c>
      <c r="I50" s="60"/>
      <c r="J50" s="11"/>
      <c r="K50" s="11"/>
      <c r="R50" s="10"/>
    </row>
  </sheetData>
  <sheetProtection/>
  <mergeCells count="25">
    <mergeCell ref="H46:I46"/>
    <mergeCell ref="A50:B50"/>
    <mergeCell ref="C50:D50"/>
    <mergeCell ref="E50:G50"/>
    <mergeCell ref="H50:I50"/>
    <mergeCell ref="G7:G8"/>
    <mergeCell ref="H7:H8"/>
    <mergeCell ref="I7:I8"/>
    <mergeCell ref="A42:C42"/>
    <mergeCell ref="A45:B45"/>
    <mergeCell ref="C45:D45"/>
    <mergeCell ref="E45:G45"/>
    <mergeCell ref="H45:I45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2017-04-08T21:47:43Z</cp:lastPrinted>
  <dcterms:created xsi:type="dcterms:W3CDTF">2004-10-19T15:07:24Z</dcterms:created>
  <dcterms:modified xsi:type="dcterms:W3CDTF">2017-04-08T21:47:51Z</dcterms:modified>
  <cp:category/>
  <cp:version/>
  <cp:contentType/>
  <cp:contentStatus/>
</cp:coreProperties>
</file>