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388" windowHeight="6036" tabRatio="805" activeTab="1"/>
  </bookViews>
  <sheets>
    <sheet name="CB" sheetId="1" r:id="rId1"/>
    <sheet name="NC" sheetId="2" r:id="rId2"/>
    <sheet name="00000000" sheetId="3" state="very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bb" localSheetId="1">'[1]Diem _98AV'!#REF!</definedName>
    <definedName name="bb">'[1]Diem _98AV'!#REF!</definedName>
    <definedName name="bc" localSheetId="1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0">'CB'!$7:$8</definedName>
    <definedName name="_xlnm.Print_Titles" localSheetId="1">'NC'!$7:$8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<sst xmlns="http://schemas.openxmlformats.org/spreadsheetml/2006/main" count="384" uniqueCount="105">
  <si>
    <t>HỌ</t>
  </si>
  <si>
    <t>TÊN</t>
  </si>
  <si>
    <t>ĐTB</t>
  </si>
  <si>
    <t>STT</t>
  </si>
  <si>
    <t>NƠI
 SINH</t>
  </si>
  <si>
    <t>LỚP 
TT</t>
  </si>
  <si>
    <t>GHI 
CHÚ</t>
  </si>
  <si>
    <t>GIÁM ĐỐC TT</t>
  </si>
  <si>
    <t>Th.S Đặng Ngọc Trung</t>
  </si>
  <si>
    <t>Khá</t>
  </si>
  <si>
    <t>Giỏi</t>
  </si>
  <si>
    <t xml:space="preserve">Tỷ lệ: </t>
  </si>
  <si>
    <t>T.Bình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</si>
  <si>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</si>
  <si>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</si>
  <si>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</si>
  <si>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</si>
  <si>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</si>
  <si>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XẾP 
LOẠI</t>
  </si>
  <si>
    <t>NGÀY
SINH</t>
  </si>
  <si>
    <t>XÁC NHẬN CỦA P. KH-TC</t>
  </si>
  <si>
    <t>PHÓ HIỆU TRƯỞNG</t>
  </si>
  <si>
    <t>KT. HIỆU TRƯỞNG</t>
  </si>
  <si>
    <t>Phan Phụng Hội</t>
  </si>
  <si>
    <t>Danh sách này kèm theo Quyết định số:             /QĐ-ĐHDT ngày         tháng         năm 2017</t>
  </si>
  <si>
    <t xml:space="preserve">DANH SÁCH HỌC VIÊN XIN CẤP CHỨNG CHỈ </t>
  </si>
  <si>
    <t xml:space="preserve">CHUẨN KỸ NĂNG SỬ DỤNG CNTT CƠ BẢN </t>
  </si>
  <si>
    <t>CHUẨN KỸ NĂNG SỬ DỤNG CNTT NÂNG CAO</t>
  </si>
  <si>
    <t>KHÓA ITA.2N</t>
  </si>
  <si>
    <t>Nguyễn Hữu</t>
  </si>
  <si>
    <t>Châu</t>
  </si>
  <si>
    <t>Quảng Nam</t>
  </si>
  <si>
    <t>ITA.2N</t>
  </si>
  <si>
    <t>Phan Thùy</t>
  </si>
  <si>
    <t>Dung</t>
  </si>
  <si>
    <t>Đà Nẵng</t>
  </si>
  <si>
    <t>Lê Ngọc</t>
  </si>
  <si>
    <t>Hoa</t>
  </si>
  <si>
    <t>Quảng Trị</t>
  </si>
  <si>
    <t>Mai Thị Thu</t>
  </si>
  <si>
    <t>Hường</t>
  </si>
  <si>
    <t>Đăk Lăk</t>
  </si>
  <si>
    <t>Lê Thị Bích</t>
  </si>
  <si>
    <t>Huyền</t>
  </si>
  <si>
    <t>Nguyễn Thị Trà</t>
  </si>
  <si>
    <t>Linh</t>
  </si>
  <si>
    <t>Nguyễn Thị Bích</t>
  </si>
  <si>
    <t>Ly</t>
  </si>
  <si>
    <t>Bình Định</t>
  </si>
  <si>
    <t>Nguyễn Thị Ngọc</t>
  </si>
  <si>
    <t>Mai</t>
  </si>
  <si>
    <t>Trần Thị Qúy</t>
  </si>
  <si>
    <t>Ngô Nhật</t>
  </si>
  <si>
    <t>Nam</t>
  </si>
  <si>
    <t>Nguyễn Vĩnh</t>
  </si>
  <si>
    <t>Đặng Trần Kim</t>
  </si>
  <si>
    <t>Phượng</t>
  </si>
  <si>
    <t>Bùi Thị Tuyết</t>
  </si>
  <si>
    <t>Qua</t>
  </si>
  <si>
    <t>Đỗ Châu Phúc</t>
  </si>
  <si>
    <t>Quân</t>
  </si>
  <si>
    <t>Bùi Thị Như</t>
  </si>
  <si>
    <t>Quỳnh</t>
  </si>
  <si>
    <t>Trương Nữ Lệ</t>
  </si>
  <si>
    <t>Quảng Bình</t>
  </si>
  <si>
    <t>Nguyễn Viết</t>
  </si>
  <si>
    <t>Tài</t>
  </si>
  <si>
    <t>Võ Tuấn</t>
  </si>
  <si>
    <t>Huế</t>
  </si>
  <si>
    <t>Đỗ Thị Minh</t>
  </si>
  <si>
    <t>Tâm</t>
  </si>
  <si>
    <t>Hồ Xuân</t>
  </si>
  <si>
    <t>Trần Thanh</t>
  </si>
  <si>
    <t>Thoa</t>
  </si>
  <si>
    <t>Nguyễn Đào Quỳnh</t>
  </si>
  <si>
    <t>Tiên</t>
  </si>
  <si>
    <t xml:space="preserve">Nguyễn Văn </t>
  </si>
  <si>
    <t>Tiến</t>
  </si>
  <si>
    <t>Tôn Nguyễn Huyền</t>
  </si>
  <si>
    <t>Trâm</t>
  </si>
  <si>
    <t>Lý Thế</t>
  </si>
  <si>
    <t>Triều</t>
  </si>
  <si>
    <t>Nguyễn Mạnh</t>
  </si>
  <si>
    <t>Tuấn</t>
  </si>
  <si>
    <t>Đặng Thị Cẩm</t>
  </si>
  <si>
    <t>Vân</t>
  </si>
  <si>
    <t>Quảng Ngãi</t>
  </si>
  <si>
    <t>Trần Thị Kiều</t>
  </si>
  <si>
    <t>Nguyễn Quốc</t>
  </si>
  <si>
    <t>Việt</t>
  </si>
  <si>
    <t>Trần Thị Thanh</t>
  </si>
  <si>
    <t>Xuân</t>
  </si>
  <si>
    <t>Nguyễn Phan Anh</t>
  </si>
  <si>
    <t>Thư</t>
  </si>
  <si>
    <t>B89B</t>
  </si>
  <si>
    <t>Nguyễn Đình</t>
  </si>
  <si>
    <t>Phong</t>
  </si>
  <si>
    <t>B17N</t>
  </si>
  <si>
    <t>Trần Phi</t>
  </si>
  <si>
    <t>Trường</t>
  </si>
  <si>
    <t>Gia Lai</t>
  </si>
  <si>
    <t>Tổng số HV đậu/Dự thi: 33/35</t>
  </si>
  <si>
    <t>SỐ LƯỢNG: 33 Chứng chỉ</t>
  </si>
  <si>
    <t>Tổng số HV đậu/Dự thi: 31/34</t>
  </si>
  <si>
    <t>SỐ LƯỢNG: 31 Chứng chỉ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</si>
</sst>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48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6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6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94" fontId="15" fillId="0" borderId="11" xfId="71" applyNumberFormat="1" applyFont="1" applyBorder="1" applyAlignment="1">
      <alignment horizontal="center" wrapText="1"/>
      <protection/>
    </xf>
    <xf numFmtId="0" fontId="14" fillId="33" borderId="4" xfId="0" applyFont="1" applyFill="1" applyBorder="1" applyAlignment="1">
      <alignment horizontal="left"/>
    </xf>
    <xf numFmtId="2" fontId="14" fillId="0" borderId="4" xfId="71" applyNumberFormat="1" applyFont="1" applyBorder="1" applyAlignment="1">
      <alignment horizontal="center" wrapText="1"/>
      <protection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left"/>
    </xf>
    <xf numFmtId="0" fontId="18" fillId="33" borderId="11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8" fillId="33" borderId="11" xfId="0" applyFont="1" applyFill="1" applyBorder="1" applyAlignment="1">
      <alignment horizontal="right"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14" fillId="33" borderId="10" xfId="0" applyFont="1" applyFill="1" applyBorder="1" applyAlignment="1">
      <alignment/>
    </xf>
    <xf numFmtId="2" fontId="14" fillId="33" borderId="4" xfId="71" applyNumberFormat="1" applyFont="1" applyFill="1" applyBorder="1" applyAlignment="1">
      <alignment horizontal="center" wrapText="1"/>
      <protection/>
    </xf>
    <xf numFmtId="194" fontId="15" fillId="33" borderId="11" xfId="71" applyNumberFormat="1" applyFont="1" applyFill="1" applyBorder="1" applyAlignment="1">
      <alignment horizontal="center" wrapText="1"/>
      <protection/>
    </xf>
    <xf numFmtId="0" fontId="13" fillId="33" borderId="0" xfId="0" applyFont="1" applyFill="1" applyAlignment="1">
      <alignment/>
    </xf>
    <xf numFmtId="0" fontId="14" fillId="33" borderId="0" xfId="71" applyFont="1" applyFill="1" applyBorder="1" applyAlignment="1">
      <alignment vertical="center" wrapText="1"/>
      <protection/>
    </xf>
    <xf numFmtId="0" fontId="14" fillId="33" borderId="11" xfId="71" applyFont="1" applyFill="1" applyBorder="1" applyAlignment="1">
      <alignment vertical="center" wrapText="1"/>
      <protection/>
    </xf>
    <xf numFmtId="0" fontId="13" fillId="0" borderId="12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14" fontId="18" fillId="0" borderId="11" xfId="0" applyNumberFormat="1" applyFont="1" applyFill="1" applyBorder="1" applyAlignment="1">
      <alignment horizontal="center"/>
    </xf>
    <xf numFmtId="0" fontId="13" fillId="0" borderId="12" xfId="0" applyFont="1" applyBorder="1" applyAlignment="1">
      <alignment/>
    </xf>
    <xf numFmtId="0" fontId="14" fillId="0" borderId="4" xfId="0" applyFont="1" applyBorder="1" applyAlignment="1">
      <alignment/>
    </xf>
    <xf numFmtId="0" fontId="18" fillId="0" borderId="11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14" fillId="33" borderId="10" xfId="71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center" wrapText="1"/>
    </xf>
    <xf numFmtId="0" fontId="14" fillId="0" borderId="12" xfId="71" applyFont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zoomScale="115" zoomScaleNormal="115" zoomScalePageLayoutView="0" workbookViewId="0" topLeftCell="A1">
      <selection activeCell="A9" sqref="A9"/>
    </sheetView>
  </sheetViews>
  <sheetFormatPr defaultColWidth="9.125" defaultRowHeight="12.75"/>
  <cols>
    <col min="1" max="1" width="4.625" style="2" customWidth="1"/>
    <col min="2" max="2" width="25.375" style="2" customWidth="1"/>
    <col min="3" max="3" width="10.75390625" style="2" customWidth="1"/>
    <col min="4" max="4" width="11.75390625" style="2" customWidth="1"/>
    <col min="5" max="5" width="10.875" style="2" customWidth="1"/>
    <col min="6" max="6" width="11.625" style="2" customWidth="1"/>
    <col min="7" max="7" width="10.75390625" style="2" customWidth="1"/>
    <col min="8" max="8" width="12.375" style="2" customWidth="1"/>
    <col min="9" max="9" width="11.50390625" style="2" customWidth="1"/>
    <col min="10" max="10" width="5.375" style="2" customWidth="1"/>
    <col min="11" max="11" width="5.00390625" style="2" customWidth="1"/>
    <col min="12" max="12" width="3.625" style="2" customWidth="1"/>
    <col min="13" max="13" width="4.875" style="2" customWidth="1"/>
    <col min="14" max="14" width="4.625" style="2" customWidth="1"/>
    <col min="15" max="15" width="4.50390625" style="2" customWidth="1"/>
    <col min="16" max="16" width="7.875" style="2" customWidth="1"/>
    <col min="17" max="17" width="9.875" style="2" customWidth="1"/>
    <col min="18" max="16384" width="9.125" style="2" customWidth="1"/>
  </cols>
  <sheetData>
    <row r="1" spans="1:9" ht="21" customHeight="1">
      <c r="A1" s="56" t="s">
        <v>15</v>
      </c>
      <c r="B1" s="56"/>
      <c r="C1" s="56"/>
      <c r="D1" s="58" t="s">
        <v>25</v>
      </c>
      <c r="E1" s="58"/>
      <c r="F1" s="58"/>
      <c r="G1" s="58"/>
      <c r="H1" s="58"/>
      <c r="I1" s="58"/>
    </row>
    <row r="2" spans="1:9" ht="21" customHeight="1">
      <c r="A2" s="54" t="s">
        <v>16</v>
      </c>
      <c r="B2" s="54"/>
      <c r="C2" s="54"/>
      <c r="D2" s="58" t="s">
        <v>26</v>
      </c>
      <c r="E2" s="58"/>
      <c r="F2" s="58"/>
      <c r="G2" s="58"/>
      <c r="H2" s="58"/>
      <c r="I2" s="58"/>
    </row>
    <row r="3" spans="1:9" ht="21" customHeight="1">
      <c r="A3" s="37"/>
      <c r="B3" s="37"/>
      <c r="C3" s="37"/>
      <c r="D3" s="58" t="s">
        <v>28</v>
      </c>
      <c r="E3" s="58"/>
      <c r="F3" s="58"/>
      <c r="G3" s="58"/>
      <c r="H3" s="58"/>
      <c r="I3" s="58"/>
    </row>
    <row r="4" spans="2:9" ht="21" customHeight="1">
      <c r="B4" s="4"/>
      <c r="D4" s="60" t="s">
        <v>102</v>
      </c>
      <c r="E4" s="60"/>
      <c r="F4" s="60"/>
      <c r="G4" s="60"/>
      <c r="H4" s="60"/>
      <c r="I4" s="60"/>
    </row>
    <row r="5" spans="1:8" ht="27" customHeight="1">
      <c r="A5" s="19" t="s">
        <v>24</v>
      </c>
      <c r="B5" s="4"/>
      <c r="C5" s="18"/>
      <c r="D5" s="18"/>
      <c r="E5" s="18"/>
      <c r="F5" s="18"/>
      <c r="G5" s="18"/>
      <c r="H5" s="18"/>
    </row>
    <row r="6" ht="7.5" customHeight="1"/>
    <row r="7" spans="1:9" s="3" customFormat="1" ht="23.25" customHeight="1">
      <c r="A7" s="53" t="s">
        <v>3</v>
      </c>
      <c r="B7" s="59" t="s">
        <v>0</v>
      </c>
      <c r="C7" s="61" t="s">
        <v>1</v>
      </c>
      <c r="D7" s="57" t="s">
        <v>19</v>
      </c>
      <c r="E7" s="57" t="s">
        <v>4</v>
      </c>
      <c r="F7" s="57" t="s">
        <v>5</v>
      </c>
      <c r="G7" s="57" t="s">
        <v>2</v>
      </c>
      <c r="H7" s="57" t="s">
        <v>18</v>
      </c>
      <c r="I7" s="57" t="s">
        <v>6</v>
      </c>
    </row>
    <row r="8" spans="1:9" s="3" customFormat="1" ht="23.25" customHeight="1">
      <c r="A8" s="53"/>
      <c r="B8" s="59"/>
      <c r="C8" s="61"/>
      <c r="D8" s="62"/>
      <c r="E8" s="57"/>
      <c r="F8" s="57"/>
      <c r="G8" s="57"/>
      <c r="H8" s="57"/>
      <c r="I8" s="57"/>
    </row>
    <row r="9" spans="1:9" s="3" customFormat="1" ht="27.75" customHeight="1">
      <c r="A9" s="21">
        <v>1</v>
      </c>
      <c r="B9" s="30" t="s">
        <v>29</v>
      </c>
      <c r="C9" s="34" t="s">
        <v>30</v>
      </c>
      <c r="D9" s="32">
        <v>34519</v>
      </c>
      <c r="E9" s="33" t="s">
        <v>31</v>
      </c>
      <c r="F9" s="28" t="s">
        <v>32</v>
      </c>
      <c r="G9" s="24">
        <v>8.9375</v>
      </c>
      <c r="H9" s="22" t="s">
        <v>10</v>
      </c>
      <c r="I9" s="20"/>
    </row>
    <row r="10" spans="1:9" s="3" customFormat="1" ht="27.75" customHeight="1">
      <c r="A10" s="21">
        <v>2</v>
      </c>
      <c r="B10" s="44" t="s">
        <v>33</v>
      </c>
      <c r="C10" s="45" t="s">
        <v>34</v>
      </c>
      <c r="D10" s="46">
        <v>34024</v>
      </c>
      <c r="E10" s="33" t="s">
        <v>35</v>
      </c>
      <c r="F10" s="28" t="s">
        <v>32</v>
      </c>
      <c r="G10" s="24">
        <v>8.25</v>
      </c>
      <c r="H10" s="22" t="s">
        <v>10</v>
      </c>
      <c r="I10" s="20"/>
    </row>
    <row r="11" spans="1:9" s="3" customFormat="1" ht="27.75" customHeight="1">
      <c r="A11" s="21">
        <v>3</v>
      </c>
      <c r="B11" s="30" t="s">
        <v>36</v>
      </c>
      <c r="C11" s="34" t="s">
        <v>37</v>
      </c>
      <c r="D11" s="32">
        <v>34581</v>
      </c>
      <c r="E11" s="33" t="s">
        <v>38</v>
      </c>
      <c r="F11" s="28" t="s">
        <v>32</v>
      </c>
      <c r="G11" s="24">
        <v>9</v>
      </c>
      <c r="H11" s="22" t="s">
        <v>10</v>
      </c>
      <c r="I11" s="20"/>
    </row>
    <row r="12" spans="1:9" s="3" customFormat="1" ht="27.75" customHeight="1">
      <c r="A12" s="21">
        <v>4</v>
      </c>
      <c r="B12" s="47" t="s">
        <v>39</v>
      </c>
      <c r="C12" s="48" t="s">
        <v>40</v>
      </c>
      <c r="D12" s="32">
        <v>34825</v>
      </c>
      <c r="E12" s="33" t="s">
        <v>41</v>
      </c>
      <c r="F12" s="28" t="s">
        <v>32</v>
      </c>
      <c r="G12" s="24">
        <v>7.375</v>
      </c>
      <c r="H12" s="22" t="s">
        <v>9</v>
      </c>
      <c r="I12" s="20"/>
    </row>
    <row r="13" spans="1:9" s="3" customFormat="1" ht="27.75" customHeight="1">
      <c r="A13" s="21">
        <v>5</v>
      </c>
      <c r="B13" s="30" t="s">
        <v>42</v>
      </c>
      <c r="C13" s="31" t="s">
        <v>43</v>
      </c>
      <c r="D13" s="32">
        <v>34520</v>
      </c>
      <c r="E13" s="33" t="s">
        <v>35</v>
      </c>
      <c r="F13" s="28" t="s">
        <v>32</v>
      </c>
      <c r="G13" s="24">
        <v>9.8125</v>
      </c>
      <c r="H13" s="22" t="s">
        <v>10</v>
      </c>
      <c r="I13" s="20"/>
    </row>
    <row r="14" spans="1:9" s="3" customFormat="1" ht="27.75" customHeight="1">
      <c r="A14" s="21">
        <v>6</v>
      </c>
      <c r="B14" s="30" t="s">
        <v>44</v>
      </c>
      <c r="C14" s="34" t="s">
        <v>45</v>
      </c>
      <c r="D14" s="32">
        <v>34399</v>
      </c>
      <c r="E14" s="33" t="s">
        <v>31</v>
      </c>
      <c r="F14" s="28" t="s">
        <v>32</v>
      </c>
      <c r="G14" s="24">
        <v>8.5625</v>
      </c>
      <c r="H14" s="22" t="s">
        <v>10</v>
      </c>
      <c r="I14" s="20"/>
    </row>
    <row r="15" spans="1:9" s="3" customFormat="1" ht="27.75" customHeight="1">
      <c r="A15" s="21">
        <v>7</v>
      </c>
      <c r="B15" s="30" t="s">
        <v>46</v>
      </c>
      <c r="C15" s="34" t="s">
        <v>47</v>
      </c>
      <c r="D15" s="32">
        <v>34331</v>
      </c>
      <c r="E15" s="33" t="s">
        <v>48</v>
      </c>
      <c r="F15" s="28" t="s">
        <v>32</v>
      </c>
      <c r="G15" s="24">
        <v>8.75</v>
      </c>
      <c r="H15" s="22" t="s">
        <v>10</v>
      </c>
      <c r="I15" s="20"/>
    </row>
    <row r="16" spans="1:9" s="3" customFormat="1" ht="27.75" customHeight="1">
      <c r="A16" s="21">
        <v>8</v>
      </c>
      <c r="B16" s="30" t="s">
        <v>49</v>
      </c>
      <c r="C16" s="34" t="s">
        <v>50</v>
      </c>
      <c r="D16" s="32">
        <v>33989</v>
      </c>
      <c r="E16" s="49" t="s">
        <v>41</v>
      </c>
      <c r="F16" s="28" t="s">
        <v>32</v>
      </c>
      <c r="G16" s="24">
        <v>9.0625</v>
      </c>
      <c r="H16" s="22" t="s">
        <v>10</v>
      </c>
      <c r="I16" s="20"/>
    </row>
    <row r="17" spans="1:9" s="3" customFormat="1" ht="27.75" customHeight="1">
      <c r="A17" s="21">
        <v>9</v>
      </c>
      <c r="B17" s="30" t="s">
        <v>51</v>
      </c>
      <c r="C17" s="34" t="s">
        <v>50</v>
      </c>
      <c r="D17" s="32">
        <v>33695</v>
      </c>
      <c r="E17" s="33" t="s">
        <v>35</v>
      </c>
      <c r="F17" s="28" t="s">
        <v>32</v>
      </c>
      <c r="G17" s="24">
        <v>9.125</v>
      </c>
      <c r="H17" s="22" t="s">
        <v>10</v>
      </c>
      <c r="I17" s="20"/>
    </row>
    <row r="18" spans="1:9" s="3" customFormat="1" ht="27.75" customHeight="1">
      <c r="A18" s="21">
        <v>10</v>
      </c>
      <c r="B18" s="30" t="s">
        <v>52</v>
      </c>
      <c r="C18" s="34" t="s">
        <v>53</v>
      </c>
      <c r="D18" s="32">
        <v>33731</v>
      </c>
      <c r="E18" s="32" t="s">
        <v>31</v>
      </c>
      <c r="F18" s="28" t="s">
        <v>32</v>
      </c>
      <c r="G18" s="24">
        <v>7</v>
      </c>
      <c r="H18" s="22" t="s">
        <v>9</v>
      </c>
      <c r="I18" s="20"/>
    </row>
    <row r="19" spans="1:9" s="3" customFormat="1" ht="27.75" customHeight="1">
      <c r="A19" s="21">
        <v>11</v>
      </c>
      <c r="B19" s="30" t="s">
        <v>54</v>
      </c>
      <c r="C19" s="31" t="s">
        <v>53</v>
      </c>
      <c r="D19" s="32">
        <v>34195</v>
      </c>
      <c r="E19" s="33" t="s">
        <v>35</v>
      </c>
      <c r="F19" s="28" t="s">
        <v>32</v>
      </c>
      <c r="G19" s="24">
        <v>8.25</v>
      </c>
      <c r="H19" s="22" t="s">
        <v>10</v>
      </c>
      <c r="I19" s="20"/>
    </row>
    <row r="20" spans="1:9" s="3" customFormat="1" ht="27.75" customHeight="1">
      <c r="A20" s="21">
        <v>12</v>
      </c>
      <c r="B20" s="30" t="s">
        <v>55</v>
      </c>
      <c r="C20" s="31" t="s">
        <v>56</v>
      </c>
      <c r="D20" s="32">
        <v>34142</v>
      </c>
      <c r="E20" s="33" t="s">
        <v>35</v>
      </c>
      <c r="F20" s="28" t="s">
        <v>32</v>
      </c>
      <c r="G20" s="24">
        <v>8.8125</v>
      </c>
      <c r="H20" s="22" t="s">
        <v>10</v>
      </c>
      <c r="I20" s="20"/>
    </row>
    <row r="21" spans="1:9" s="3" customFormat="1" ht="27.75" customHeight="1">
      <c r="A21" s="21">
        <v>13</v>
      </c>
      <c r="B21" s="30" t="s">
        <v>57</v>
      </c>
      <c r="C21" s="34" t="s">
        <v>58</v>
      </c>
      <c r="D21" s="32">
        <v>34177</v>
      </c>
      <c r="E21" s="33" t="s">
        <v>31</v>
      </c>
      <c r="F21" s="28" t="s">
        <v>32</v>
      </c>
      <c r="G21" s="24">
        <v>9.5625</v>
      </c>
      <c r="H21" s="22" t="s">
        <v>10</v>
      </c>
      <c r="I21" s="20"/>
    </row>
    <row r="22" spans="1:9" s="3" customFormat="1" ht="27.75" customHeight="1">
      <c r="A22" s="21">
        <v>14</v>
      </c>
      <c r="B22" s="47" t="s">
        <v>59</v>
      </c>
      <c r="C22" s="48" t="s">
        <v>60</v>
      </c>
      <c r="D22" s="32">
        <v>34042</v>
      </c>
      <c r="E22" s="33" t="s">
        <v>31</v>
      </c>
      <c r="F22" s="28" t="s">
        <v>32</v>
      </c>
      <c r="G22" s="24">
        <v>8.8125</v>
      </c>
      <c r="H22" s="22" t="s">
        <v>10</v>
      </c>
      <c r="I22" s="20"/>
    </row>
    <row r="23" spans="1:9" s="3" customFormat="1" ht="27.75" customHeight="1">
      <c r="A23" s="21">
        <v>15</v>
      </c>
      <c r="B23" s="27" t="s">
        <v>61</v>
      </c>
      <c r="C23" s="38" t="s">
        <v>62</v>
      </c>
      <c r="D23" s="25">
        <v>34043</v>
      </c>
      <c r="E23" s="26" t="s">
        <v>35</v>
      </c>
      <c r="F23" s="28" t="s">
        <v>32</v>
      </c>
      <c r="G23" s="24">
        <v>7.9375</v>
      </c>
      <c r="H23" s="22" t="s">
        <v>9</v>
      </c>
      <c r="I23" s="36"/>
    </row>
    <row r="24" spans="1:9" s="3" customFormat="1" ht="27.75" customHeight="1">
      <c r="A24" s="21">
        <v>16</v>
      </c>
      <c r="B24" s="47" t="s">
        <v>63</v>
      </c>
      <c r="C24" s="50" t="s">
        <v>62</v>
      </c>
      <c r="D24" s="32">
        <v>34083</v>
      </c>
      <c r="E24" s="33" t="s">
        <v>64</v>
      </c>
      <c r="F24" s="28" t="s">
        <v>32</v>
      </c>
      <c r="G24" s="24">
        <v>8.8125</v>
      </c>
      <c r="H24" s="22" t="s">
        <v>10</v>
      </c>
      <c r="I24" s="36"/>
    </row>
    <row r="25" spans="1:9" s="3" customFormat="1" ht="27.75" customHeight="1">
      <c r="A25" s="21">
        <v>17</v>
      </c>
      <c r="B25" s="30" t="s">
        <v>65</v>
      </c>
      <c r="C25" s="34" t="s">
        <v>66</v>
      </c>
      <c r="D25" s="32">
        <v>34594</v>
      </c>
      <c r="E25" s="33" t="s">
        <v>48</v>
      </c>
      <c r="F25" s="28" t="s">
        <v>32</v>
      </c>
      <c r="G25" s="24">
        <v>8.8125</v>
      </c>
      <c r="H25" s="22" t="s">
        <v>10</v>
      </c>
      <c r="I25" s="36"/>
    </row>
    <row r="26" spans="1:17" s="41" customFormat="1" ht="27.75" customHeight="1">
      <c r="A26" s="21">
        <v>18</v>
      </c>
      <c r="B26" s="30" t="s">
        <v>67</v>
      </c>
      <c r="C26" s="34" t="s">
        <v>66</v>
      </c>
      <c r="D26" s="32">
        <v>33401</v>
      </c>
      <c r="E26" s="33" t="s">
        <v>68</v>
      </c>
      <c r="F26" s="28" t="s">
        <v>32</v>
      </c>
      <c r="G26" s="39">
        <v>8.5625</v>
      </c>
      <c r="H26" s="40" t="s">
        <v>10</v>
      </c>
      <c r="I26" s="43"/>
      <c r="J26" s="42"/>
      <c r="K26" s="42"/>
      <c r="L26" s="42"/>
      <c r="M26" s="42"/>
      <c r="N26" s="42"/>
      <c r="O26" s="42"/>
      <c r="P26" s="42"/>
      <c r="Q26" s="42"/>
    </row>
    <row r="27" spans="1:9" s="3" customFormat="1" ht="27.75" customHeight="1">
      <c r="A27" s="21">
        <v>19</v>
      </c>
      <c r="B27" s="30" t="s">
        <v>69</v>
      </c>
      <c r="C27" s="34" t="s">
        <v>70</v>
      </c>
      <c r="D27" s="32">
        <v>33451</v>
      </c>
      <c r="E27" s="33" t="s">
        <v>35</v>
      </c>
      <c r="F27" s="28" t="s">
        <v>32</v>
      </c>
      <c r="G27" s="24">
        <v>8.625</v>
      </c>
      <c r="H27" s="22" t="s">
        <v>10</v>
      </c>
      <c r="I27" s="36"/>
    </row>
    <row r="28" spans="1:9" s="3" customFormat="1" ht="27.75" customHeight="1">
      <c r="A28" s="21">
        <v>20</v>
      </c>
      <c r="B28" s="30" t="s">
        <v>71</v>
      </c>
      <c r="C28" s="34" t="s">
        <v>70</v>
      </c>
      <c r="D28" s="32">
        <v>34270</v>
      </c>
      <c r="E28" s="33" t="s">
        <v>35</v>
      </c>
      <c r="F28" s="28" t="s">
        <v>32</v>
      </c>
      <c r="G28" s="24">
        <v>9.25</v>
      </c>
      <c r="H28" s="22" t="s">
        <v>10</v>
      </c>
      <c r="I28" s="36"/>
    </row>
    <row r="29" spans="1:9" s="3" customFormat="1" ht="27.75" customHeight="1">
      <c r="A29" s="21">
        <v>21</v>
      </c>
      <c r="B29" s="47" t="s">
        <v>72</v>
      </c>
      <c r="C29" s="50" t="s">
        <v>73</v>
      </c>
      <c r="D29" s="32">
        <v>34603</v>
      </c>
      <c r="E29" s="33" t="s">
        <v>48</v>
      </c>
      <c r="F29" s="28" t="s">
        <v>32</v>
      </c>
      <c r="G29" s="24">
        <v>8.125</v>
      </c>
      <c r="H29" s="22" t="s">
        <v>10</v>
      </c>
      <c r="I29" s="20"/>
    </row>
    <row r="30" spans="1:9" s="3" customFormat="1" ht="27.75" customHeight="1">
      <c r="A30" s="21">
        <v>22</v>
      </c>
      <c r="B30" s="47" t="s">
        <v>74</v>
      </c>
      <c r="C30" s="50" t="s">
        <v>75</v>
      </c>
      <c r="D30" s="32">
        <v>34667</v>
      </c>
      <c r="E30" s="33" t="s">
        <v>35</v>
      </c>
      <c r="F30" s="28" t="s">
        <v>32</v>
      </c>
      <c r="G30" s="24">
        <v>9.4375</v>
      </c>
      <c r="H30" s="22" t="s">
        <v>10</v>
      </c>
      <c r="I30" s="20"/>
    </row>
    <row r="31" spans="1:9" s="3" customFormat="1" ht="27.75" customHeight="1">
      <c r="A31" s="21">
        <v>23</v>
      </c>
      <c r="B31" s="30" t="s">
        <v>76</v>
      </c>
      <c r="C31" s="31" t="s">
        <v>77</v>
      </c>
      <c r="D31" s="32">
        <v>33460</v>
      </c>
      <c r="E31" s="33" t="s">
        <v>31</v>
      </c>
      <c r="F31" s="28" t="s">
        <v>32</v>
      </c>
      <c r="G31" s="24">
        <v>8.6875</v>
      </c>
      <c r="H31" s="22" t="s">
        <v>10</v>
      </c>
      <c r="I31" s="20"/>
    </row>
    <row r="32" spans="1:9" s="3" customFormat="1" ht="27.75" customHeight="1">
      <c r="A32" s="21">
        <v>24</v>
      </c>
      <c r="B32" s="30" t="s">
        <v>78</v>
      </c>
      <c r="C32" s="31" t="s">
        <v>79</v>
      </c>
      <c r="D32" s="32">
        <v>34667</v>
      </c>
      <c r="E32" s="33" t="s">
        <v>35</v>
      </c>
      <c r="F32" s="28" t="s">
        <v>32</v>
      </c>
      <c r="G32" s="24">
        <v>9.0625</v>
      </c>
      <c r="H32" s="22" t="s">
        <v>10</v>
      </c>
      <c r="I32" s="20"/>
    </row>
    <row r="33" spans="1:9" s="3" customFormat="1" ht="27.75" customHeight="1">
      <c r="A33" s="21">
        <v>25</v>
      </c>
      <c r="B33" s="30" t="s">
        <v>80</v>
      </c>
      <c r="C33" s="31" t="s">
        <v>81</v>
      </c>
      <c r="D33" s="32">
        <v>33459</v>
      </c>
      <c r="E33" s="33" t="s">
        <v>35</v>
      </c>
      <c r="F33" s="28" t="s">
        <v>32</v>
      </c>
      <c r="G33" s="24">
        <v>9.25</v>
      </c>
      <c r="H33" s="22" t="s">
        <v>10</v>
      </c>
      <c r="I33" s="20"/>
    </row>
    <row r="34" spans="1:9" s="3" customFormat="1" ht="27.75" customHeight="1">
      <c r="A34" s="21">
        <v>26</v>
      </c>
      <c r="B34" s="30" t="s">
        <v>82</v>
      </c>
      <c r="C34" s="31" t="s">
        <v>83</v>
      </c>
      <c r="D34" s="32">
        <v>33248</v>
      </c>
      <c r="E34" s="33" t="s">
        <v>35</v>
      </c>
      <c r="F34" s="28" t="s">
        <v>32</v>
      </c>
      <c r="G34" s="24">
        <v>9.375</v>
      </c>
      <c r="H34" s="22" t="s">
        <v>10</v>
      </c>
      <c r="I34" s="20"/>
    </row>
    <row r="35" spans="1:9" s="3" customFormat="1" ht="27.75" customHeight="1">
      <c r="A35" s="21">
        <v>27</v>
      </c>
      <c r="B35" s="30" t="s">
        <v>84</v>
      </c>
      <c r="C35" s="31" t="s">
        <v>85</v>
      </c>
      <c r="D35" s="32">
        <v>33423</v>
      </c>
      <c r="E35" s="33" t="s">
        <v>86</v>
      </c>
      <c r="F35" s="28" t="s">
        <v>32</v>
      </c>
      <c r="G35" s="24">
        <v>8.9375</v>
      </c>
      <c r="H35" s="22" t="s">
        <v>10</v>
      </c>
      <c r="I35" s="20"/>
    </row>
    <row r="36" spans="1:9" s="3" customFormat="1" ht="27.75" customHeight="1">
      <c r="A36" s="21">
        <v>28</v>
      </c>
      <c r="B36" s="30" t="s">
        <v>87</v>
      </c>
      <c r="C36" s="31" t="s">
        <v>85</v>
      </c>
      <c r="D36" s="32">
        <v>34357</v>
      </c>
      <c r="E36" s="33" t="s">
        <v>31</v>
      </c>
      <c r="F36" s="28" t="s">
        <v>32</v>
      </c>
      <c r="G36" s="24">
        <v>8.9375</v>
      </c>
      <c r="H36" s="22" t="s">
        <v>10</v>
      </c>
      <c r="I36" s="20"/>
    </row>
    <row r="37" spans="1:9" s="3" customFormat="1" ht="27.75" customHeight="1">
      <c r="A37" s="21">
        <v>29</v>
      </c>
      <c r="B37" s="30" t="s">
        <v>88</v>
      </c>
      <c r="C37" s="31" t="s">
        <v>89</v>
      </c>
      <c r="D37" s="32">
        <v>33452</v>
      </c>
      <c r="E37" s="33" t="s">
        <v>35</v>
      </c>
      <c r="F37" s="28" t="s">
        <v>32</v>
      </c>
      <c r="G37" s="24">
        <v>9.0625</v>
      </c>
      <c r="H37" s="22" t="s">
        <v>10</v>
      </c>
      <c r="I37" s="20"/>
    </row>
    <row r="38" spans="1:9" s="3" customFormat="1" ht="27.75" customHeight="1">
      <c r="A38" s="21">
        <v>30</v>
      </c>
      <c r="B38" s="47" t="s">
        <v>90</v>
      </c>
      <c r="C38" s="48" t="s">
        <v>91</v>
      </c>
      <c r="D38" s="32">
        <v>34390</v>
      </c>
      <c r="E38" s="33" t="s">
        <v>38</v>
      </c>
      <c r="F38" s="28" t="s">
        <v>32</v>
      </c>
      <c r="G38" s="24">
        <v>9.375</v>
      </c>
      <c r="H38" s="22" t="s">
        <v>10</v>
      </c>
      <c r="I38" s="20"/>
    </row>
    <row r="39" spans="1:9" s="3" customFormat="1" ht="27.75" customHeight="1">
      <c r="A39" s="21">
        <v>31</v>
      </c>
      <c r="B39" s="27" t="s">
        <v>92</v>
      </c>
      <c r="C39" s="23" t="s">
        <v>93</v>
      </c>
      <c r="D39" s="25">
        <v>34350</v>
      </c>
      <c r="E39" s="26" t="s">
        <v>35</v>
      </c>
      <c r="F39" s="35" t="s">
        <v>94</v>
      </c>
      <c r="G39" s="24">
        <v>8.5</v>
      </c>
      <c r="H39" s="22" t="s">
        <v>10</v>
      </c>
      <c r="I39" s="20"/>
    </row>
    <row r="40" spans="1:9" s="41" customFormat="1" ht="27.75" customHeight="1">
      <c r="A40" s="21">
        <v>32</v>
      </c>
      <c r="B40" s="27" t="s">
        <v>95</v>
      </c>
      <c r="C40" s="23" t="s">
        <v>96</v>
      </c>
      <c r="D40" s="25">
        <v>34428</v>
      </c>
      <c r="E40" s="26" t="s">
        <v>31</v>
      </c>
      <c r="F40" s="28" t="s">
        <v>97</v>
      </c>
      <c r="G40" s="39">
        <v>8.5</v>
      </c>
      <c r="H40" s="40" t="s">
        <v>10</v>
      </c>
      <c r="I40" s="51"/>
    </row>
    <row r="41" spans="1:9" s="3" customFormat="1" ht="27.75" customHeight="1">
      <c r="A41" s="21">
        <v>33</v>
      </c>
      <c r="B41" s="27" t="s">
        <v>98</v>
      </c>
      <c r="C41" s="29" t="s">
        <v>99</v>
      </c>
      <c r="D41" s="25">
        <v>34052</v>
      </c>
      <c r="E41" s="26" t="s">
        <v>100</v>
      </c>
      <c r="F41" s="28" t="s">
        <v>97</v>
      </c>
      <c r="G41" s="24">
        <v>8.9</v>
      </c>
      <c r="H41" s="22" t="s">
        <v>10</v>
      </c>
      <c r="I41" s="20"/>
    </row>
    <row r="42" spans="1:9" s="14" customFormat="1" ht="27.75" customHeight="1">
      <c r="A42" s="64" t="s">
        <v>101</v>
      </c>
      <c r="B42" s="64"/>
      <c r="C42" s="64"/>
      <c r="E42" s="15" t="s">
        <v>11</v>
      </c>
      <c r="F42" s="17">
        <f>COUNTIF($H$9:$H$41,"Giỏi")/COUNTA($H$9:$H$41)</f>
        <v>0.9090909090909091</v>
      </c>
      <c r="G42" s="13" t="s">
        <v>10</v>
      </c>
      <c r="H42" s="13" t="str">
        <f>CONCATENATE(COUNTIF($H$9:$H$41,"Giỏi")," HV")</f>
        <v>30 HV</v>
      </c>
      <c r="I42" s="16"/>
    </row>
    <row r="43" spans="1:9" s="12" customFormat="1" ht="27.75" customHeight="1">
      <c r="A43" s="13"/>
      <c r="B43" s="13"/>
      <c r="C43" s="13"/>
      <c r="E43" s="15" t="s">
        <v>11</v>
      </c>
      <c r="F43" s="17">
        <f>COUNTIF($H$9:$H$41,"Khá")/COUNTA($H$9:$H$41)</f>
        <v>0.09090909090909091</v>
      </c>
      <c r="G43" s="13" t="s">
        <v>9</v>
      </c>
      <c r="H43" s="13" t="str">
        <f>CONCATENATE(COUNTIF($H$9:$H$41,"Khá")," HV")</f>
        <v>3 HV</v>
      </c>
      <c r="I43" s="16"/>
    </row>
    <row r="44" spans="1:9" s="12" customFormat="1" ht="27.75" customHeight="1">
      <c r="A44" s="13"/>
      <c r="B44" s="13"/>
      <c r="C44" s="13"/>
      <c r="E44" s="15" t="s">
        <v>11</v>
      </c>
      <c r="F44" s="17">
        <f>COUNTIF($H$9:$H$41,"Trung Bình")/COUNTA($H$9:$H$41)</f>
        <v>0</v>
      </c>
      <c r="G44" s="13" t="s">
        <v>12</v>
      </c>
      <c r="H44" s="13" t="str">
        <f>CONCATENATE(COUNTIF($H$9:$H$41,"Trung Bình")," HV")</f>
        <v>0 HV</v>
      </c>
      <c r="I44" s="16"/>
    </row>
    <row r="45" spans="1:18" s="6" customFormat="1" ht="25.5" customHeight="1">
      <c r="A45" s="65" t="s">
        <v>13</v>
      </c>
      <c r="B45" s="65"/>
      <c r="C45" s="63" t="s">
        <v>7</v>
      </c>
      <c r="D45" s="63"/>
      <c r="E45" s="63" t="s">
        <v>20</v>
      </c>
      <c r="F45" s="63"/>
      <c r="G45" s="63"/>
      <c r="H45" s="63" t="s">
        <v>22</v>
      </c>
      <c r="I45" s="63"/>
      <c r="J45" s="5"/>
      <c r="R45" s="7"/>
    </row>
    <row r="46" spans="2:18" s="8" customFormat="1" ht="21" customHeight="1">
      <c r="B46" s="9"/>
      <c r="H46" s="54" t="s">
        <v>21</v>
      </c>
      <c r="I46" s="55"/>
      <c r="R46" s="10"/>
    </row>
    <row r="47" spans="2:18" s="8" customFormat="1" ht="21" customHeight="1">
      <c r="B47" s="9"/>
      <c r="R47" s="10"/>
    </row>
    <row r="48" spans="2:18" s="8" customFormat="1" ht="21" customHeight="1">
      <c r="B48" s="9"/>
      <c r="R48" s="10"/>
    </row>
    <row r="49" spans="2:18" s="8" customFormat="1" ht="21" customHeight="1">
      <c r="B49" s="9"/>
      <c r="R49" s="10"/>
    </row>
    <row r="50" spans="1:18" s="8" customFormat="1" ht="18.75">
      <c r="A50" s="52" t="s">
        <v>17</v>
      </c>
      <c r="B50" s="52"/>
      <c r="C50" s="52" t="s">
        <v>8</v>
      </c>
      <c r="D50" s="52"/>
      <c r="E50" s="52" t="s">
        <v>23</v>
      </c>
      <c r="F50" s="52"/>
      <c r="G50" s="52"/>
      <c r="H50" s="52" t="s">
        <v>14</v>
      </c>
      <c r="I50" s="52"/>
      <c r="J50" s="11"/>
      <c r="K50" s="11"/>
      <c r="R50" s="10"/>
    </row>
  </sheetData>
  <sheetProtection/>
  <mergeCells count="25">
    <mergeCell ref="D4:I4"/>
    <mergeCell ref="D2:I2"/>
    <mergeCell ref="C7:C8"/>
    <mergeCell ref="D7:D8"/>
    <mergeCell ref="H45:I45"/>
    <mergeCell ref="C45:D45"/>
    <mergeCell ref="E45:G45"/>
    <mergeCell ref="A42:C42"/>
    <mergeCell ref="A45:B45"/>
    <mergeCell ref="A1:C1"/>
    <mergeCell ref="A2:C2"/>
    <mergeCell ref="E7:E8"/>
    <mergeCell ref="I7:I8"/>
    <mergeCell ref="G7:G8"/>
    <mergeCell ref="D1:I1"/>
    <mergeCell ref="F7:F8"/>
    <mergeCell ref="D3:I3"/>
    <mergeCell ref="B7:B8"/>
    <mergeCell ref="H7:H8"/>
    <mergeCell ref="A50:B50"/>
    <mergeCell ref="H50:I50"/>
    <mergeCell ref="A7:A8"/>
    <mergeCell ref="C50:D50"/>
    <mergeCell ref="E50:G50"/>
    <mergeCell ref="H46:I46"/>
  </mergeCells>
  <printOptions horizontalCentered="1"/>
  <pageMargins left="0" right="0" top="0" bottom="0" header="0" footer="0"/>
  <pageSetup horizontalDpi="720" verticalDpi="7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PageLayoutView="0" workbookViewId="0" topLeftCell="A1">
      <selection activeCell="A9" sqref="A9"/>
    </sheetView>
  </sheetViews>
  <sheetFormatPr defaultColWidth="9.125" defaultRowHeight="12.75"/>
  <cols>
    <col min="1" max="1" width="4.625" style="2" customWidth="1"/>
    <col min="2" max="2" width="25.375" style="2" customWidth="1"/>
    <col min="3" max="3" width="10.75390625" style="2" customWidth="1"/>
    <col min="4" max="4" width="11.75390625" style="2" customWidth="1"/>
    <col min="5" max="5" width="10.875" style="2" customWidth="1"/>
    <col min="6" max="6" width="11.625" style="2" customWidth="1"/>
    <col min="7" max="7" width="10.75390625" style="2" customWidth="1"/>
    <col min="8" max="8" width="12.375" style="2" customWidth="1"/>
    <col min="9" max="9" width="11.50390625" style="2" customWidth="1"/>
    <col min="10" max="10" width="5.375" style="2" customWidth="1"/>
    <col min="11" max="11" width="5.00390625" style="2" customWidth="1"/>
    <col min="12" max="12" width="3.625" style="2" customWidth="1"/>
    <col min="13" max="13" width="4.875" style="2" customWidth="1"/>
    <col min="14" max="14" width="4.625" style="2" customWidth="1"/>
    <col min="15" max="15" width="4.50390625" style="2" customWidth="1"/>
    <col min="16" max="16" width="7.875" style="2" customWidth="1"/>
    <col min="17" max="17" width="9.875" style="2" customWidth="1"/>
    <col min="18" max="16384" width="9.125" style="2" customWidth="1"/>
  </cols>
  <sheetData>
    <row r="1" spans="1:9" ht="21" customHeight="1">
      <c r="A1" s="56" t="s">
        <v>15</v>
      </c>
      <c r="B1" s="56"/>
      <c r="C1" s="56"/>
      <c r="D1" s="58" t="s">
        <v>25</v>
      </c>
      <c r="E1" s="58"/>
      <c r="F1" s="58"/>
      <c r="G1" s="58"/>
      <c r="H1" s="58"/>
      <c r="I1" s="58"/>
    </row>
    <row r="2" spans="1:9" ht="21" customHeight="1">
      <c r="A2" s="54" t="s">
        <v>16</v>
      </c>
      <c r="B2" s="54"/>
      <c r="C2" s="54"/>
      <c r="D2" s="58" t="s">
        <v>27</v>
      </c>
      <c r="E2" s="58"/>
      <c r="F2" s="58"/>
      <c r="G2" s="58"/>
      <c r="H2" s="58"/>
      <c r="I2" s="58"/>
    </row>
    <row r="3" spans="1:9" ht="21" customHeight="1">
      <c r="A3" s="37"/>
      <c r="B3" s="37"/>
      <c r="C3" s="37"/>
      <c r="D3" s="58" t="s">
        <v>28</v>
      </c>
      <c r="E3" s="58"/>
      <c r="F3" s="58"/>
      <c r="G3" s="58"/>
      <c r="H3" s="58"/>
      <c r="I3" s="58"/>
    </row>
    <row r="4" spans="2:9" ht="21" customHeight="1">
      <c r="B4" s="4"/>
      <c r="D4" s="60" t="s">
        <v>104</v>
      </c>
      <c r="E4" s="60"/>
      <c r="F4" s="60"/>
      <c r="G4" s="60"/>
      <c r="H4" s="60"/>
      <c r="I4" s="60"/>
    </row>
    <row r="5" spans="1:8" ht="27" customHeight="1">
      <c r="A5" s="19" t="s">
        <v>24</v>
      </c>
      <c r="B5" s="4"/>
      <c r="C5" s="18"/>
      <c r="D5" s="18"/>
      <c r="E5" s="18"/>
      <c r="F5" s="18"/>
      <c r="G5" s="18"/>
      <c r="H5" s="18"/>
    </row>
    <row r="6" ht="7.5" customHeight="1"/>
    <row r="7" spans="1:9" s="3" customFormat="1" ht="23.25" customHeight="1">
      <c r="A7" s="53" t="s">
        <v>3</v>
      </c>
      <c r="B7" s="59" t="s">
        <v>0</v>
      </c>
      <c r="C7" s="61" t="s">
        <v>1</v>
      </c>
      <c r="D7" s="57" t="s">
        <v>19</v>
      </c>
      <c r="E7" s="57" t="s">
        <v>4</v>
      </c>
      <c r="F7" s="57" t="s">
        <v>5</v>
      </c>
      <c r="G7" s="57" t="s">
        <v>2</v>
      </c>
      <c r="H7" s="57" t="s">
        <v>18</v>
      </c>
      <c r="I7" s="57" t="s">
        <v>6</v>
      </c>
    </row>
    <row r="8" spans="1:9" s="3" customFormat="1" ht="23.25" customHeight="1">
      <c r="A8" s="53"/>
      <c r="B8" s="59"/>
      <c r="C8" s="61"/>
      <c r="D8" s="62"/>
      <c r="E8" s="57"/>
      <c r="F8" s="57"/>
      <c r="G8" s="57"/>
      <c r="H8" s="57"/>
      <c r="I8" s="57"/>
    </row>
    <row r="9" spans="1:9" s="3" customFormat="1" ht="27.75" customHeight="1">
      <c r="A9" s="21">
        <v>1</v>
      </c>
      <c r="B9" s="30" t="s">
        <v>29</v>
      </c>
      <c r="C9" s="34" t="s">
        <v>30</v>
      </c>
      <c r="D9" s="32">
        <v>34519</v>
      </c>
      <c r="E9" s="33" t="s">
        <v>31</v>
      </c>
      <c r="F9" s="26" t="s">
        <v>32</v>
      </c>
      <c r="G9" s="24">
        <v>7.8</v>
      </c>
      <c r="H9" s="22" t="s">
        <v>9</v>
      </c>
      <c r="I9" s="20"/>
    </row>
    <row r="10" spans="1:9" s="3" customFormat="1" ht="27.75" customHeight="1">
      <c r="A10" s="21">
        <v>2</v>
      </c>
      <c r="B10" s="30" t="s">
        <v>36</v>
      </c>
      <c r="C10" s="34" t="s">
        <v>37</v>
      </c>
      <c r="D10" s="32">
        <v>34581</v>
      </c>
      <c r="E10" s="33" t="s">
        <v>38</v>
      </c>
      <c r="F10" s="26" t="s">
        <v>32</v>
      </c>
      <c r="G10" s="24">
        <v>8.6</v>
      </c>
      <c r="H10" s="22" t="s">
        <v>10</v>
      </c>
      <c r="I10" s="20"/>
    </row>
    <row r="11" spans="1:9" s="3" customFormat="1" ht="27.75" customHeight="1">
      <c r="A11" s="21">
        <v>3</v>
      </c>
      <c r="B11" s="47" t="s">
        <v>39</v>
      </c>
      <c r="C11" s="48" t="s">
        <v>40</v>
      </c>
      <c r="D11" s="32">
        <v>34825</v>
      </c>
      <c r="E11" s="33" t="s">
        <v>41</v>
      </c>
      <c r="F11" s="26" t="s">
        <v>32</v>
      </c>
      <c r="G11" s="24">
        <v>7.0200000000000005</v>
      </c>
      <c r="H11" s="22" t="s">
        <v>9</v>
      </c>
      <c r="I11" s="20"/>
    </row>
    <row r="12" spans="1:9" s="3" customFormat="1" ht="27.75" customHeight="1">
      <c r="A12" s="21">
        <v>4</v>
      </c>
      <c r="B12" s="30" t="s">
        <v>42</v>
      </c>
      <c r="C12" s="31" t="s">
        <v>43</v>
      </c>
      <c r="D12" s="32">
        <v>34520</v>
      </c>
      <c r="E12" s="33" t="s">
        <v>35</v>
      </c>
      <c r="F12" s="26" t="s">
        <v>32</v>
      </c>
      <c r="G12" s="24">
        <v>9.9</v>
      </c>
      <c r="H12" s="22" t="s">
        <v>10</v>
      </c>
      <c r="I12" s="20"/>
    </row>
    <row r="13" spans="1:9" s="3" customFormat="1" ht="27.75" customHeight="1">
      <c r="A13" s="21">
        <v>5</v>
      </c>
      <c r="B13" s="30" t="s">
        <v>44</v>
      </c>
      <c r="C13" s="34" t="s">
        <v>45</v>
      </c>
      <c r="D13" s="32">
        <v>34399</v>
      </c>
      <c r="E13" s="33" t="s">
        <v>31</v>
      </c>
      <c r="F13" s="26" t="s">
        <v>32</v>
      </c>
      <c r="G13" s="24">
        <v>7.08</v>
      </c>
      <c r="H13" s="22" t="s">
        <v>9</v>
      </c>
      <c r="I13" s="20"/>
    </row>
    <row r="14" spans="1:9" s="3" customFormat="1" ht="27.75" customHeight="1">
      <c r="A14" s="21">
        <v>6</v>
      </c>
      <c r="B14" s="30" t="s">
        <v>46</v>
      </c>
      <c r="C14" s="34" t="s">
        <v>47</v>
      </c>
      <c r="D14" s="32">
        <v>34331</v>
      </c>
      <c r="E14" s="33" t="s">
        <v>48</v>
      </c>
      <c r="F14" s="26" t="s">
        <v>32</v>
      </c>
      <c r="G14" s="24">
        <v>7.94</v>
      </c>
      <c r="H14" s="22" t="s">
        <v>9</v>
      </c>
      <c r="I14" s="20"/>
    </row>
    <row r="15" spans="1:9" s="3" customFormat="1" ht="27.75" customHeight="1">
      <c r="A15" s="21">
        <v>7</v>
      </c>
      <c r="B15" s="30" t="s">
        <v>49</v>
      </c>
      <c r="C15" s="34" t="s">
        <v>50</v>
      </c>
      <c r="D15" s="32">
        <v>33989</v>
      </c>
      <c r="E15" s="49" t="s">
        <v>41</v>
      </c>
      <c r="F15" s="26" t="s">
        <v>32</v>
      </c>
      <c r="G15" s="24">
        <v>8.7</v>
      </c>
      <c r="H15" s="22" t="s">
        <v>10</v>
      </c>
      <c r="I15" s="20"/>
    </row>
    <row r="16" spans="1:9" s="3" customFormat="1" ht="27.75" customHeight="1">
      <c r="A16" s="21">
        <v>8</v>
      </c>
      <c r="B16" s="30" t="s">
        <v>51</v>
      </c>
      <c r="C16" s="34" t="s">
        <v>50</v>
      </c>
      <c r="D16" s="32">
        <v>33695</v>
      </c>
      <c r="E16" s="33" t="s">
        <v>35</v>
      </c>
      <c r="F16" s="26" t="s">
        <v>32</v>
      </c>
      <c r="G16" s="24">
        <v>8.5</v>
      </c>
      <c r="H16" s="22" t="s">
        <v>10</v>
      </c>
      <c r="I16" s="20"/>
    </row>
    <row r="17" spans="1:9" s="3" customFormat="1" ht="27.75" customHeight="1">
      <c r="A17" s="21">
        <v>9</v>
      </c>
      <c r="B17" s="30" t="s">
        <v>52</v>
      </c>
      <c r="C17" s="34" t="s">
        <v>53</v>
      </c>
      <c r="D17" s="32">
        <v>33731</v>
      </c>
      <c r="E17" s="32" t="s">
        <v>31</v>
      </c>
      <c r="F17" s="26" t="s">
        <v>32</v>
      </c>
      <c r="G17" s="24">
        <v>7.12</v>
      </c>
      <c r="H17" s="22" t="s">
        <v>9</v>
      </c>
      <c r="I17" s="20"/>
    </row>
    <row r="18" spans="1:9" s="3" customFormat="1" ht="27.75" customHeight="1">
      <c r="A18" s="21">
        <v>10</v>
      </c>
      <c r="B18" s="30" t="s">
        <v>55</v>
      </c>
      <c r="C18" s="31" t="s">
        <v>56</v>
      </c>
      <c r="D18" s="32">
        <v>34142</v>
      </c>
      <c r="E18" s="33" t="s">
        <v>35</v>
      </c>
      <c r="F18" s="26" t="s">
        <v>32</v>
      </c>
      <c r="G18" s="24">
        <v>8.34</v>
      </c>
      <c r="H18" s="22" t="s">
        <v>10</v>
      </c>
      <c r="I18" s="20"/>
    </row>
    <row r="19" spans="1:9" s="3" customFormat="1" ht="27.75" customHeight="1">
      <c r="A19" s="21">
        <v>11</v>
      </c>
      <c r="B19" s="30" t="s">
        <v>57</v>
      </c>
      <c r="C19" s="34" t="s">
        <v>58</v>
      </c>
      <c r="D19" s="32">
        <v>34177</v>
      </c>
      <c r="E19" s="33" t="s">
        <v>31</v>
      </c>
      <c r="F19" s="26" t="s">
        <v>32</v>
      </c>
      <c r="G19" s="24">
        <v>9.120000000000001</v>
      </c>
      <c r="H19" s="22" t="s">
        <v>10</v>
      </c>
      <c r="I19" s="20"/>
    </row>
    <row r="20" spans="1:9" s="3" customFormat="1" ht="27.75" customHeight="1">
      <c r="A20" s="21">
        <v>12</v>
      </c>
      <c r="B20" s="47" t="s">
        <v>59</v>
      </c>
      <c r="C20" s="48" t="s">
        <v>60</v>
      </c>
      <c r="D20" s="32">
        <v>34042</v>
      </c>
      <c r="E20" s="33" t="s">
        <v>31</v>
      </c>
      <c r="F20" s="26" t="s">
        <v>32</v>
      </c>
      <c r="G20" s="24">
        <v>7.540000000000001</v>
      </c>
      <c r="H20" s="22" t="s">
        <v>9</v>
      </c>
      <c r="I20" s="20"/>
    </row>
    <row r="21" spans="1:9" s="3" customFormat="1" ht="27.75" customHeight="1">
      <c r="A21" s="21">
        <v>13</v>
      </c>
      <c r="B21" s="27" t="s">
        <v>61</v>
      </c>
      <c r="C21" s="38" t="s">
        <v>62</v>
      </c>
      <c r="D21" s="25">
        <v>34043</v>
      </c>
      <c r="E21" s="26" t="s">
        <v>35</v>
      </c>
      <c r="F21" s="26" t="s">
        <v>32</v>
      </c>
      <c r="G21" s="24">
        <v>7.24</v>
      </c>
      <c r="H21" s="22" t="s">
        <v>9</v>
      </c>
      <c r="I21" s="20"/>
    </row>
    <row r="22" spans="1:9" s="3" customFormat="1" ht="27.75" customHeight="1">
      <c r="A22" s="21">
        <v>14</v>
      </c>
      <c r="B22" s="47" t="s">
        <v>63</v>
      </c>
      <c r="C22" s="50" t="s">
        <v>62</v>
      </c>
      <c r="D22" s="32">
        <v>34083</v>
      </c>
      <c r="E22" s="33" t="s">
        <v>64</v>
      </c>
      <c r="F22" s="26" t="s">
        <v>32</v>
      </c>
      <c r="G22" s="24">
        <v>8.4</v>
      </c>
      <c r="H22" s="22" t="s">
        <v>10</v>
      </c>
      <c r="I22" s="20"/>
    </row>
    <row r="23" spans="1:9" s="3" customFormat="1" ht="27.75" customHeight="1">
      <c r="A23" s="21">
        <v>15</v>
      </c>
      <c r="B23" s="30" t="s">
        <v>65</v>
      </c>
      <c r="C23" s="34" t="s">
        <v>66</v>
      </c>
      <c r="D23" s="32">
        <v>34594</v>
      </c>
      <c r="E23" s="33" t="s">
        <v>48</v>
      </c>
      <c r="F23" s="26" t="s">
        <v>32</v>
      </c>
      <c r="G23" s="24">
        <v>8.620000000000001</v>
      </c>
      <c r="H23" s="22" t="s">
        <v>10</v>
      </c>
      <c r="I23" s="36"/>
    </row>
    <row r="24" spans="1:9" s="3" customFormat="1" ht="27.75" customHeight="1">
      <c r="A24" s="21">
        <v>16</v>
      </c>
      <c r="B24" s="30" t="s">
        <v>67</v>
      </c>
      <c r="C24" s="34" t="s">
        <v>66</v>
      </c>
      <c r="D24" s="32">
        <v>33401</v>
      </c>
      <c r="E24" s="33" t="s">
        <v>68</v>
      </c>
      <c r="F24" s="26" t="s">
        <v>32</v>
      </c>
      <c r="G24" s="24">
        <v>7.82</v>
      </c>
      <c r="H24" s="22" t="s">
        <v>9</v>
      </c>
      <c r="I24" s="36"/>
    </row>
    <row r="25" spans="1:9" s="3" customFormat="1" ht="27.75" customHeight="1">
      <c r="A25" s="21">
        <v>17</v>
      </c>
      <c r="B25" s="30" t="s">
        <v>69</v>
      </c>
      <c r="C25" s="34" t="s">
        <v>70</v>
      </c>
      <c r="D25" s="32">
        <v>33451</v>
      </c>
      <c r="E25" s="33" t="s">
        <v>35</v>
      </c>
      <c r="F25" s="26" t="s">
        <v>32</v>
      </c>
      <c r="G25" s="24">
        <v>8</v>
      </c>
      <c r="H25" s="22" t="s">
        <v>10</v>
      </c>
      <c r="I25" s="36"/>
    </row>
    <row r="26" spans="1:17" s="41" customFormat="1" ht="27.75" customHeight="1">
      <c r="A26" s="21">
        <v>18</v>
      </c>
      <c r="B26" s="30" t="s">
        <v>71</v>
      </c>
      <c r="C26" s="34" t="s">
        <v>70</v>
      </c>
      <c r="D26" s="32">
        <v>34270</v>
      </c>
      <c r="E26" s="33" t="s">
        <v>35</v>
      </c>
      <c r="F26" s="26" t="s">
        <v>32</v>
      </c>
      <c r="G26" s="39">
        <v>8.36</v>
      </c>
      <c r="H26" s="40" t="s">
        <v>10</v>
      </c>
      <c r="I26" s="43"/>
      <c r="J26" s="42"/>
      <c r="K26" s="42"/>
      <c r="L26" s="42"/>
      <c r="M26" s="42"/>
      <c r="N26" s="42"/>
      <c r="O26" s="42"/>
      <c r="P26" s="42"/>
      <c r="Q26" s="42"/>
    </row>
    <row r="27" spans="1:9" s="3" customFormat="1" ht="27.75" customHeight="1">
      <c r="A27" s="21">
        <v>19</v>
      </c>
      <c r="B27" s="47" t="s">
        <v>72</v>
      </c>
      <c r="C27" s="50" t="s">
        <v>73</v>
      </c>
      <c r="D27" s="32">
        <v>34603</v>
      </c>
      <c r="E27" s="33" t="s">
        <v>48</v>
      </c>
      <c r="F27" s="26" t="s">
        <v>32</v>
      </c>
      <c r="G27" s="24">
        <v>7.040000000000001</v>
      </c>
      <c r="H27" s="22" t="s">
        <v>9</v>
      </c>
      <c r="I27" s="36"/>
    </row>
    <row r="28" spans="1:9" s="3" customFormat="1" ht="27.75" customHeight="1">
      <c r="A28" s="21">
        <v>20</v>
      </c>
      <c r="B28" s="47" t="s">
        <v>74</v>
      </c>
      <c r="C28" s="50" t="s">
        <v>75</v>
      </c>
      <c r="D28" s="32">
        <v>34667</v>
      </c>
      <c r="E28" s="33" t="s">
        <v>35</v>
      </c>
      <c r="F28" s="26" t="s">
        <v>32</v>
      </c>
      <c r="G28" s="24">
        <v>9.120000000000001</v>
      </c>
      <c r="H28" s="22" t="s">
        <v>10</v>
      </c>
      <c r="I28" s="36"/>
    </row>
    <row r="29" spans="1:9" s="3" customFormat="1" ht="27.75" customHeight="1">
      <c r="A29" s="21">
        <v>21</v>
      </c>
      <c r="B29" s="30" t="s">
        <v>76</v>
      </c>
      <c r="C29" s="31" t="s">
        <v>77</v>
      </c>
      <c r="D29" s="32">
        <v>33460</v>
      </c>
      <c r="E29" s="33" t="s">
        <v>31</v>
      </c>
      <c r="F29" s="26" t="s">
        <v>32</v>
      </c>
      <c r="G29" s="24">
        <v>8.26</v>
      </c>
      <c r="H29" s="22" t="s">
        <v>10</v>
      </c>
      <c r="I29" s="20"/>
    </row>
    <row r="30" spans="1:9" s="3" customFormat="1" ht="27.75" customHeight="1">
      <c r="A30" s="21">
        <v>22</v>
      </c>
      <c r="B30" s="30" t="s">
        <v>78</v>
      </c>
      <c r="C30" s="31" t="s">
        <v>79</v>
      </c>
      <c r="D30" s="32">
        <v>34667</v>
      </c>
      <c r="E30" s="33" t="s">
        <v>35</v>
      </c>
      <c r="F30" s="26" t="s">
        <v>32</v>
      </c>
      <c r="G30" s="24">
        <v>8.26</v>
      </c>
      <c r="H30" s="22" t="s">
        <v>10</v>
      </c>
      <c r="I30" s="20"/>
    </row>
    <row r="31" spans="1:9" s="3" customFormat="1" ht="27.75" customHeight="1">
      <c r="A31" s="21">
        <v>23</v>
      </c>
      <c r="B31" s="30" t="s">
        <v>80</v>
      </c>
      <c r="C31" s="31" t="s">
        <v>81</v>
      </c>
      <c r="D31" s="32">
        <v>33459</v>
      </c>
      <c r="E31" s="33" t="s">
        <v>35</v>
      </c>
      <c r="F31" s="26" t="s">
        <v>32</v>
      </c>
      <c r="G31" s="24">
        <v>8.32</v>
      </c>
      <c r="H31" s="22" t="s">
        <v>10</v>
      </c>
      <c r="I31" s="20"/>
    </row>
    <row r="32" spans="1:9" s="3" customFormat="1" ht="27.75" customHeight="1">
      <c r="A32" s="21">
        <v>24</v>
      </c>
      <c r="B32" s="30" t="s">
        <v>82</v>
      </c>
      <c r="C32" s="31" t="s">
        <v>83</v>
      </c>
      <c r="D32" s="32">
        <v>33248</v>
      </c>
      <c r="E32" s="33" t="s">
        <v>35</v>
      </c>
      <c r="F32" s="26" t="s">
        <v>32</v>
      </c>
      <c r="G32" s="24">
        <v>8.66</v>
      </c>
      <c r="H32" s="22" t="s">
        <v>10</v>
      </c>
      <c r="I32" s="20"/>
    </row>
    <row r="33" spans="1:9" s="3" customFormat="1" ht="27.75" customHeight="1">
      <c r="A33" s="21">
        <v>25</v>
      </c>
      <c r="B33" s="30" t="s">
        <v>84</v>
      </c>
      <c r="C33" s="31" t="s">
        <v>85</v>
      </c>
      <c r="D33" s="32">
        <v>33423</v>
      </c>
      <c r="E33" s="33" t="s">
        <v>86</v>
      </c>
      <c r="F33" s="26" t="s">
        <v>32</v>
      </c>
      <c r="G33" s="24">
        <v>8.5</v>
      </c>
      <c r="H33" s="22" t="s">
        <v>10</v>
      </c>
      <c r="I33" s="20"/>
    </row>
    <row r="34" spans="1:9" s="3" customFormat="1" ht="27.75" customHeight="1">
      <c r="A34" s="21">
        <v>26</v>
      </c>
      <c r="B34" s="30" t="s">
        <v>87</v>
      </c>
      <c r="C34" s="31" t="s">
        <v>85</v>
      </c>
      <c r="D34" s="32">
        <v>34357</v>
      </c>
      <c r="E34" s="33" t="s">
        <v>31</v>
      </c>
      <c r="F34" s="26" t="s">
        <v>32</v>
      </c>
      <c r="G34" s="24">
        <v>8.32</v>
      </c>
      <c r="H34" s="22" t="s">
        <v>10</v>
      </c>
      <c r="I34" s="20"/>
    </row>
    <row r="35" spans="1:9" s="3" customFormat="1" ht="27.75" customHeight="1">
      <c r="A35" s="21">
        <v>27</v>
      </c>
      <c r="B35" s="30" t="s">
        <v>88</v>
      </c>
      <c r="C35" s="31" t="s">
        <v>89</v>
      </c>
      <c r="D35" s="32">
        <v>33452</v>
      </c>
      <c r="E35" s="33" t="s">
        <v>35</v>
      </c>
      <c r="F35" s="26" t="s">
        <v>32</v>
      </c>
      <c r="G35" s="24">
        <v>7.659999999999999</v>
      </c>
      <c r="H35" s="22" t="s">
        <v>9</v>
      </c>
      <c r="I35" s="20"/>
    </row>
    <row r="36" spans="1:9" s="3" customFormat="1" ht="27.75" customHeight="1">
      <c r="A36" s="21">
        <v>28</v>
      </c>
      <c r="B36" s="47" t="s">
        <v>90</v>
      </c>
      <c r="C36" s="48" t="s">
        <v>91</v>
      </c>
      <c r="D36" s="32">
        <v>34390</v>
      </c>
      <c r="E36" s="33" t="s">
        <v>38</v>
      </c>
      <c r="F36" s="26" t="s">
        <v>32</v>
      </c>
      <c r="G36" s="24">
        <v>8.76</v>
      </c>
      <c r="H36" s="22" t="s">
        <v>10</v>
      </c>
      <c r="I36" s="20"/>
    </row>
    <row r="37" spans="1:9" s="3" customFormat="1" ht="27.75" customHeight="1">
      <c r="A37" s="21">
        <v>29</v>
      </c>
      <c r="B37" s="27" t="s">
        <v>92</v>
      </c>
      <c r="C37" s="23" t="s">
        <v>93</v>
      </c>
      <c r="D37" s="25">
        <v>34350</v>
      </c>
      <c r="E37" s="26" t="s">
        <v>35</v>
      </c>
      <c r="F37" s="35" t="s">
        <v>94</v>
      </c>
      <c r="G37" s="24">
        <v>8.5</v>
      </c>
      <c r="H37" s="22" t="s">
        <v>10</v>
      </c>
      <c r="I37" s="20"/>
    </row>
    <row r="38" spans="1:9" s="3" customFormat="1" ht="27.75" customHeight="1">
      <c r="A38" s="21">
        <v>30</v>
      </c>
      <c r="B38" s="27" t="s">
        <v>95</v>
      </c>
      <c r="C38" s="23" t="s">
        <v>96</v>
      </c>
      <c r="D38" s="25">
        <v>34428</v>
      </c>
      <c r="E38" s="26" t="s">
        <v>31</v>
      </c>
      <c r="F38" s="26" t="s">
        <v>97</v>
      </c>
      <c r="G38" s="39">
        <v>8.5</v>
      </c>
      <c r="H38" s="40" t="s">
        <v>10</v>
      </c>
      <c r="I38" s="20"/>
    </row>
    <row r="39" spans="1:9" s="3" customFormat="1" ht="27.75" customHeight="1">
      <c r="A39" s="21">
        <v>31</v>
      </c>
      <c r="B39" s="27" t="s">
        <v>98</v>
      </c>
      <c r="C39" s="29" t="s">
        <v>99</v>
      </c>
      <c r="D39" s="25">
        <v>34052</v>
      </c>
      <c r="E39" s="26" t="s">
        <v>100</v>
      </c>
      <c r="F39" s="26" t="s">
        <v>97</v>
      </c>
      <c r="G39" s="24">
        <v>8.9</v>
      </c>
      <c r="H39" s="22" t="s">
        <v>10</v>
      </c>
      <c r="I39" s="20"/>
    </row>
    <row r="40" spans="1:9" s="14" customFormat="1" ht="28.5" customHeight="1">
      <c r="A40" s="64" t="s">
        <v>103</v>
      </c>
      <c r="B40" s="64"/>
      <c r="C40" s="64"/>
      <c r="E40" s="15" t="s">
        <v>11</v>
      </c>
      <c r="F40" s="17">
        <f>COUNTIF($H$9:$H$39,"Giỏi")/COUNTA($H$9:$H$39)</f>
        <v>0.6774193548387096</v>
      </c>
      <c r="G40" s="13" t="s">
        <v>10</v>
      </c>
      <c r="H40" s="13" t="str">
        <f>CONCATENATE(COUNTIF($H$9:$H$39,"Giỏi")," HV")</f>
        <v>21 HV</v>
      </c>
      <c r="I40" s="16"/>
    </row>
    <row r="41" spans="1:9" s="12" customFormat="1" ht="28.5" customHeight="1">
      <c r="A41" s="13"/>
      <c r="B41" s="13"/>
      <c r="C41" s="13"/>
      <c r="E41" s="15" t="s">
        <v>11</v>
      </c>
      <c r="F41" s="17">
        <f>COUNTIF($H$9:$H$39,"Khá")/COUNTA($H$9:$H$39)</f>
        <v>0.3225806451612903</v>
      </c>
      <c r="G41" s="13" t="s">
        <v>9</v>
      </c>
      <c r="H41" s="13" t="str">
        <f>CONCATENATE(COUNTIF($H$9:$H$39,"Khá")," HV")</f>
        <v>10 HV</v>
      </c>
      <c r="I41" s="16"/>
    </row>
    <row r="42" spans="1:9" s="12" customFormat="1" ht="28.5" customHeight="1">
      <c r="A42" s="13"/>
      <c r="B42" s="13"/>
      <c r="C42" s="13"/>
      <c r="E42" s="15" t="s">
        <v>11</v>
      </c>
      <c r="F42" s="17">
        <f>COUNTIF($H$9:$H$39,"Trung Bình")/COUNTA($H$9:$H$39)</f>
        <v>0</v>
      </c>
      <c r="G42" s="13" t="s">
        <v>12</v>
      </c>
      <c r="H42" s="13" t="str">
        <f>CONCATENATE(COUNTIF($H$9:$H$39,"Trung Bình")," HV")</f>
        <v>0 HV</v>
      </c>
      <c r="I42" s="16"/>
    </row>
    <row r="43" spans="1:18" s="6" customFormat="1" ht="25.5" customHeight="1">
      <c r="A43" s="65" t="s">
        <v>13</v>
      </c>
      <c r="B43" s="65"/>
      <c r="C43" s="63" t="s">
        <v>7</v>
      </c>
      <c r="D43" s="63"/>
      <c r="E43" s="63" t="s">
        <v>20</v>
      </c>
      <c r="F43" s="63"/>
      <c r="G43" s="63"/>
      <c r="H43" s="63" t="s">
        <v>22</v>
      </c>
      <c r="I43" s="63"/>
      <c r="J43" s="5"/>
      <c r="R43" s="7"/>
    </row>
    <row r="44" spans="2:18" s="8" customFormat="1" ht="20.25" customHeight="1">
      <c r="B44" s="9"/>
      <c r="H44" s="54" t="s">
        <v>21</v>
      </c>
      <c r="I44" s="55"/>
      <c r="R44" s="10"/>
    </row>
    <row r="45" spans="2:18" s="8" customFormat="1" ht="21" customHeight="1">
      <c r="B45" s="9"/>
      <c r="R45" s="10"/>
    </row>
    <row r="46" spans="2:18" s="8" customFormat="1" ht="21" customHeight="1">
      <c r="B46" s="9"/>
      <c r="R46" s="10"/>
    </row>
    <row r="47" spans="2:18" s="8" customFormat="1" ht="21" customHeight="1">
      <c r="B47" s="9"/>
      <c r="R47" s="10"/>
    </row>
    <row r="48" spans="1:18" s="8" customFormat="1" ht="18.75">
      <c r="A48" s="52" t="s">
        <v>17</v>
      </c>
      <c r="B48" s="52"/>
      <c r="C48" s="52" t="s">
        <v>8</v>
      </c>
      <c r="D48" s="52"/>
      <c r="E48" s="52" t="s">
        <v>23</v>
      </c>
      <c r="F48" s="52"/>
      <c r="G48" s="52"/>
      <c r="H48" s="52" t="s">
        <v>14</v>
      </c>
      <c r="I48" s="52"/>
      <c r="J48" s="11"/>
      <c r="K48" s="11"/>
      <c r="R48" s="10"/>
    </row>
  </sheetData>
  <sheetProtection/>
  <mergeCells count="25">
    <mergeCell ref="A1:C1"/>
    <mergeCell ref="D1:I1"/>
    <mergeCell ref="A2:C2"/>
    <mergeCell ref="D2:I2"/>
    <mergeCell ref="D3:I3"/>
    <mergeCell ref="D4:I4"/>
    <mergeCell ref="C43:D43"/>
    <mergeCell ref="E43:G43"/>
    <mergeCell ref="H43:I43"/>
    <mergeCell ref="A7:A8"/>
    <mergeCell ref="B7:B8"/>
    <mergeCell ref="C7:C8"/>
    <mergeCell ref="D7:D8"/>
    <mergeCell ref="E7:E8"/>
    <mergeCell ref="F7:F8"/>
    <mergeCell ref="H44:I44"/>
    <mergeCell ref="A48:B48"/>
    <mergeCell ref="C48:D48"/>
    <mergeCell ref="E48:G48"/>
    <mergeCell ref="H48:I48"/>
    <mergeCell ref="G7:G8"/>
    <mergeCell ref="H7:H8"/>
    <mergeCell ref="I7:I8"/>
    <mergeCell ref="A40:C40"/>
    <mergeCell ref="A43:B43"/>
  </mergeCells>
  <printOptions horizontalCentered="1"/>
  <pageMargins left="0" right="0" top="0" bottom="0" header="0" footer="0"/>
  <pageSetup horizontalDpi="720" verticalDpi="7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125" defaultRowHeight="12.75"/>
  <cols>
    <col min="1" max="1" width="29.875" style="1" customWidth="1"/>
    <col min="2" max="2" width="1.37890625" style="1" customWidth="1"/>
    <col min="3" max="3" width="32.125" style="1" customWidth="1"/>
    <col min="4" max="16384" width="9.125" style="1" customWidth="1"/>
  </cols>
  <sheetData>
    <row r="1" ht="13.5" thickBot="1"/>
    <row r="2" spans="1:3" ht="15.75" thickBot="1">
      <c r="A2"/>
      <c r="C2"/>
    </row>
    <row r="3" spans="1:3" ht="15">
      <c r="A3"/>
      <c r="C3"/>
    </row>
    <row r="4" spans="1:3" ht="15">
      <c r="A4"/>
      <c r="C4"/>
    </row>
    <row r="5" spans="1:3" ht="15">
      <c r="A5"/>
      <c r="C5"/>
    </row>
    <row r="6" spans="1:3" ht="15.75" thickBot="1">
      <c r="A6"/>
      <c r="C6"/>
    </row>
    <row r="7" ht="15">
      <c r="C7"/>
    </row>
    <row r="8" ht="15.75" thickBot="1">
      <c r="C8"/>
    </row>
    <row r="9" ht="15.75" thickBot="1">
      <c r="A9"/>
    </row>
    <row r="10" spans="1:3" ht="15.75" thickBot="1">
      <c r="A10"/>
      <c r="C10"/>
    </row>
    <row r="11" spans="1:3" ht="15">
      <c r="A11"/>
      <c r="C11"/>
    </row>
    <row r="12" spans="1:3" ht="15">
      <c r="A12"/>
      <c r="C12"/>
    </row>
    <row r="13" spans="1:3" ht="15">
      <c r="A13"/>
      <c r="C13"/>
    </row>
    <row r="14" spans="1:3" ht="15">
      <c r="A14"/>
      <c r="C14"/>
    </row>
    <row r="15" spans="1:3" ht="15">
      <c r="A15"/>
      <c r="C15"/>
    </row>
    <row r="16" spans="1:3" ht="15">
      <c r="A16"/>
      <c r="C16"/>
    </row>
    <row r="17" spans="1:3" ht="15">
      <c r="A17"/>
      <c r="C17"/>
    </row>
    <row r="18" spans="1:3" ht="15">
      <c r="A18"/>
      <c r="C18"/>
    </row>
    <row r="19" spans="1:3" ht="15">
      <c r="A19"/>
      <c r="C19"/>
    </row>
    <row r="20" spans="1:3" ht="15.75" thickBot="1">
      <c r="A20"/>
      <c r="C20"/>
    </row>
    <row r="21" ht="15.75" thickBot="1">
      <c r="A21"/>
    </row>
    <row r="22" spans="1:3" ht="15.75" thickBot="1">
      <c r="A22"/>
      <c r="C22"/>
    </row>
    <row r="23" spans="1:3" ht="15">
      <c r="A23"/>
      <c r="C23"/>
    </row>
    <row r="24" spans="1:3" ht="15">
      <c r="A24"/>
      <c r="C24"/>
    </row>
    <row r="25" spans="1:3" ht="15">
      <c r="A25"/>
      <c r="C25"/>
    </row>
    <row r="26" spans="1:3" ht="15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.75" thickBot="1">
      <c r="A30"/>
      <c r="C30"/>
    </row>
    <row r="31" ht="15">
      <c r="C31"/>
    </row>
    <row r="32" ht="15.75" thickBot="1">
      <c r="C32"/>
    </row>
    <row r="33" spans="1:3" ht="15">
      <c r="A33"/>
      <c r="C33"/>
    </row>
    <row r="34" spans="1:3" ht="15">
      <c r="A34"/>
      <c r="C34"/>
    </row>
    <row r="35" spans="1:3" ht="15.7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</cp:lastModifiedBy>
  <cp:lastPrinted>2017-03-30T07:01:56Z</cp:lastPrinted>
  <dcterms:created xsi:type="dcterms:W3CDTF">2004-10-19T15:07:24Z</dcterms:created>
  <dcterms:modified xsi:type="dcterms:W3CDTF">2017-03-30T07:02:00Z</dcterms:modified>
  <cp:category/>
  <cp:version/>
  <cp:contentType/>
  <cp:contentStatus/>
</cp:coreProperties>
</file>