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90B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'B90B'!$7:$8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<sst xmlns="http://schemas.openxmlformats.org/spreadsheetml/2006/main" count="222" uniqueCount="113">
  <si>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</si>
  <si>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</si>
  <si>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</si>
  <si>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</si>
  <si>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</si>
  <si>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</si>
  <si>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</si>
  <si>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</si>
  <si>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</si>
  <si>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</si>
  <si>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</si>
  <si>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</si>
  <si>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</si>
  <si>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</si>
  <si>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</si>
  <si>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</si>
  <si>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</si>
  <si>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</si>
  <si>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</si>
  <si>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</si>
  <si>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</si>
  <si>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</si>
  <si>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</si>
  <si>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</si>
  <si>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</si>
  <si>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Danh sách này kèm theo Quyết định số:             /QĐ-ĐHDT ngày         tháng         năm 2016</t>
  </si>
  <si>
    <t>CHỨNG CHỈ B TIN HỌC KHÓA B90B</t>
  </si>
  <si>
    <t>Khóa học kết thúc ngày: 06, 07/12/2016</t>
  </si>
  <si>
    <t>Nguyễn Thị Việt</t>
  </si>
  <si>
    <t>Anh</t>
  </si>
  <si>
    <t>Đà Nẵng</t>
  </si>
  <si>
    <t>B90B</t>
  </si>
  <si>
    <t>Phan Ngọc</t>
  </si>
  <si>
    <t>Lê Thị</t>
  </si>
  <si>
    <t>Bé</t>
  </si>
  <si>
    <t>Gia Lai</t>
  </si>
  <si>
    <t>Lương Thị Ngọc</t>
  </si>
  <si>
    <t>Bích</t>
  </si>
  <si>
    <t>Hà Thị Yến</t>
  </si>
  <si>
    <t>Cơ</t>
  </si>
  <si>
    <t>Quảng Nam</t>
  </si>
  <si>
    <t>Nguyễn Thị Bích</t>
  </si>
  <si>
    <t>Đào</t>
  </si>
  <si>
    <t>Nguyễn Thị Thúy</t>
  </si>
  <si>
    <t>Diệu</t>
  </si>
  <si>
    <t>Đăk Lăk</t>
  </si>
  <si>
    <t>Đinh Trần Trọng</t>
  </si>
  <si>
    <t>Duy</t>
  </si>
  <si>
    <t>Tống Phước Anh</t>
  </si>
  <si>
    <t>Võ Thị Mỹ</t>
  </si>
  <si>
    <t>Duyên</t>
  </si>
  <si>
    <t>Huỳnh Thị Phương</t>
  </si>
  <si>
    <t>Hân</t>
  </si>
  <si>
    <t>Mai</t>
  </si>
  <si>
    <t>Hương</t>
  </si>
  <si>
    <t>Khánh Hòa</t>
  </si>
  <si>
    <t>Nghiêm Thị</t>
  </si>
  <si>
    <t>Huyền</t>
  </si>
  <si>
    <t>Thái Bình</t>
  </si>
  <si>
    <t>Đặng Thị Hồng</t>
  </si>
  <si>
    <t>Lảnh</t>
  </si>
  <si>
    <t>Quảng Bình</t>
  </si>
  <si>
    <t>Nguyễn Thị Thùy</t>
  </si>
  <si>
    <t>Linh</t>
  </si>
  <si>
    <t>Nguyễn Thị</t>
  </si>
  <si>
    <t>Loan</t>
  </si>
  <si>
    <t>Y</t>
  </si>
  <si>
    <t>Mừng</t>
  </si>
  <si>
    <t>Kon Tum</t>
  </si>
  <si>
    <t>Phạm Thị Yến</t>
  </si>
  <si>
    <t>Nhi</t>
  </si>
  <si>
    <t>Đào Thị Yến</t>
  </si>
  <si>
    <t>Ny</t>
  </si>
  <si>
    <t>Phát</t>
  </si>
  <si>
    <t>Lý Sơn</t>
  </si>
  <si>
    <t>Lê Thị Thu</t>
  </si>
  <si>
    <t>Phương</t>
  </si>
  <si>
    <t>Phan Thị</t>
  </si>
  <si>
    <t>Nguyễn Thị Phương</t>
  </si>
  <si>
    <t>Thảo</t>
  </si>
  <si>
    <t>Đào Thị</t>
  </si>
  <si>
    <t>Thuận</t>
  </si>
  <si>
    <t>Nguyễn Thị Hoài</t>
  </si>
  <si>
    <t>Thương</t>
  </si>
  <si>
    <t>Võ Thị</t>
  </si>
  <si>
    <t>Thúy</t>
  </si>
  <si>
    <t>Võ Thị Hồng</t>
  </si>
  <si>
    <t>Lường Thị</t>
  </si>
  <si>
    <t>Thủy</t>
  </si>
  <si>
    <t>Thanh Hóa</t>
  </si>
  <si>
    <t>Lưu Thị</t>
  </si>
  <si>
    <t>Nguyễn Thị Thanh</t>
  </si>
  <si>
    <t>Trinh</t>
  </si>
  <si>
    <t>Quảng Ngãi</t>
  </si>
  <si>
    <t>Trúc</t>
  </si>
  <si>
    <t>Lê Thị Hoàng</t>
  </si>
  <si>
    <t>Uyên</t>
  </si>
  <si>
    <t>Trần Thị Như</t>
  </si>
  <si>
    <t>Ý</t>
  </si>
  <si>
    <t>T.T.Huế</t>
  </si>
  <si>
    <t>Huỳnh Thị Hoàng</t>
  </si>
  <si>
    <t>Yến</t>
  </si>
  <si>
    <t>Võ Ánh</t>
  </si>
  <si>
    <t>Quyên</t>
  </si>
  <si>
    <t>B90A</t>
  </si>
  <si>
    <t>Nguyễn Tôn Tường</t>
  </si>
  <si>
    <t>Vy</t>
  </si>
  <si>
    <t>Hải</t>
  </si>
  <si>
    <t>Hà Tĩnh</t>
  </si>
  <si>
    <t>B88A</t>
  </si>
  <si>
    <t>Tổng số HV đậu/Dự thi: 38/41</t>
  </si>
  <si>
    <t>SỐ LƯỢNG: 38 Chứng chỉ</t>
  </si>
  <si>
    <t>Từ 12/12 - 15/12/16 đề nghị HV bổ sung thông tin, ảnh gấp cho TT nếu quá thời hạn TT sẽ không làm QĐ CNTN cho HV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</si>
</sst>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  <numFmt numFmtId="197" formatCode="0.000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18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9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4" fillId="0" borderId="11" xfId="79" applyFont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79" applyFont="1" applyFill="1" applyBorder="1" applyAlignment="1">
      <alignment vertical="center" wrapText="1"/>
      <protection/>
    </xf>
    <xf numFmtId="0" fontId="14" fillId="33" borderId="11" xfId="79" applyFont="1" applyFill="1" applyBorder="1" applyAlignment="1">
      <alignment vertical="center" wrapText="1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79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  <xf numFmtId="0" fontId="14" fillId="0" borderId="12" xfId="79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4" fillId="34" borderId="10" xfId="79" applyFont="1" applyFill="1" applyBorder="1" applyAlignment="1">
      <alignment horizontal="center" vertical="center"/>
      <protection/>
    </xf>
    <xf numFmtId="0" fontId="14" fillId="0" borderId="11" xfId="79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18" fillId="0" borderId="11" xfId="72" applyNumberFormat="1" applyFont="1" applyBorder="1" applyAlignment="1">
      <alignment horizontal="center"/>
      <protection/>
    </xf>
    <xf numFmtId="0" fontId="18" fillId="0" borderId="11" xfId="72" applyFont="1" applyBorder="1" applyAlignment="1">
      <alignment horizontal="center"/>
      <protection/>
    </xf>
    <xf numFmtId="0" fontId="13" fillId="0" borderId="12" xfId="72" applyFont="1" applyBorder="1" applyAlignment="1">
      <alignment horizontal="left"/>
      <protection/>
    </xf>
    <xf numFmtId="0" fontId="14" fillId="0" borderId="4" xfId="72" applyFont="1" applyBorder="1" applyAlignment="1">
      <alignment horizontal="left"/>
      <protection/>
    </xf>
    <xf numFmtId="195" fontId="18" fillId="0" borderId="11" xfId="72" applyNumberFormat="1" applyFont="1" applyBorder="1" applyAlignment="1">
      <alignment horizontal="center"/>
      <protection/>
    </xf>
    <xf numFmtId="0" fontId="13" fillId="33" borderId="12" xfId="72" applyFont="1" applyFill="1" applyBorder="1" applyAlignment="1">
      <alignment horizontal="left"/>
      <protection/>
    </xf>
    <xf numFmtId="0" fontId="14" fillId="33" borderId="4" xfId="72" applyFont="1" applyFill="1" applyBorder="1" applyAlignment="1">
      <alignment horizontal="left"/>
      <protection/>
    </xf>
    <xf numFmtId="14" fontId="18" fillId="33" borderId="11" xfId="72" applyNumberFormat="1" applyFont="1" applyFill="1" applyBorder="1" applyAlignment="1">
      <alignment horizontal="center"/>
      <protection/>
    </xf>
    <xf numFmtId="0" fontId="18" fillId="33" borderId="11" xfId="72" applyFont="1" applyFill="1" applyBorder="1" applyAlignment="1">
      <alignment horizontal="center"/>
      <protection/>
    </xf>
    <xf numFmtId="0" fontId="14" fillId="35" borderId="4" xfId="72" applyFont="1" applyFill="1" applyBorder="1" applyAlignment="1">
      <alignment horizontal="left"/>
      <protection/>
    </xf>
    <xf numFmtId="0" fontId="14" fillId="33" borderId="10" xfId="72" applyFont="1" applyFill="1" applyBorder="1" applyAlignment="1">
      <alignment horizontal="left"/>
      <protection/>
    </xf>
    <xf numFmtId="0" fontId="18" fillId="33" borderId="11" xfId="72" applyFont="1" applyFill="1" applyBorder="1" applyAlignment="1">
      <alignment horizontal="left"/>
      <protection/>
    </xf>
    <xf numFmtId="0" fontId="14" fillId="0" borderId="10" xfId="72" applyFont="1" applyBorder="1" applyAlignment="1">
      <alignment horizontal="left"/>
      <protection/>
    </xf>
    <xf numFmtId="14" fontId="18" fillId="0" borderId="11" xfId="72" applyNumberFormat="1" applyFont="1" applyFill="1" applyBorder="1" applyAlignment="1">
      <alignment horizontal="center"/>
      <protection/>
    </xf>
    <xf numFmtId="0" fontId="18" fillId="0" borderId="11" xfId="72" applyFont="1" applyFill="1" applyBorder="1" applyAlignment="1">
      <alignment horizontal="center"/>
      <protection/>
    </xf>
    <xf numFmtId="0" fontId="13" fillId="0" borderId="0" xfId="72" applyFont="1" applyAlignment="1">
      <alignment horizontal="left"/>
      <protection/>
    </xf>
    <xf numFmtId="0" fontId="14" fillId="0" borderId="0" xfId="72" applyFont="1" applyAlignment="1">
      <alignment horizontal="left"/>
      <protection/>
    </xf>
    <xf numFmtId="14" fontId="14" fillId="33" borderId="4" xfId="72" applyNumberFormat="1" applyFont="1" applyFill="1" applyBorder="1" applyAlignment="1">
      <alignment/>
      <protection/>
    </xf>
    <xf numFmtId="14" fontId="13" fillId="33" borderId="12" xfId="72" applyNumberFormat="1" applyFont="1" applyFill="1" applyBorder="1" applyAlignment="1">
      <alignment horizontal="left"/>
      <protection/>
    </xf>
    <xf numFmtId="0" fontId="14" fillId="0" borderId="4" xfId="72" applyFont="1" applyFill="1" applyBorder="1">
      <alignment/>
      <protection/>
    </xf>
    <xf numFmtId="0" fontId="14" fillId="0" borderId="10" xfId="72" applyFont="1" applyFill="1" applyBorder="1">
      <alignment/>
      <protection/>
    </xf>
    <xf numFmtId="0" fontId="13" fillId="35" borderId="12" xfId="72" applyFont="1" applyFill="1" applyBorder="1" applyAlignment="1">
      <alignment horizontal="left"/>
      <protection/>
    </xf>
    <xf numFmtId="14" fontId="18" fillId="35" borderId="11" xfId="72" applyNumberFormat="1" applyFont="1" applyFill="1" applyBorder="1" applyAlignment="1">
      <alignment horizontal="center"/>
      <protection/>
    </xf>
    <xf numFmtId="0" fontId="18" fillId="35" borderId="11" xfId="72" applyFont="1" applyFill="1" applyBorder="1" applyAlignment="1">
      <alignment horizontal="center"/>
      <protection/>
    </xf>
    <xf numFmtId="0" fontId="18" fillId="35" borderId="11" xfId="72" applyFont="1" applyFill="1" applyBorder="1" applyAlignment="1">
      <alignment horizontal="left"/>
      <protection/>
    </xf>
    <xf numFmtId="2" fontId="14" fillId="33" borderId="11" xfId="74" applyNumberFormat="1" applyFont="1" applyFill="1" applyBorder="1" applyAlignment="1">
      <alignment horizontal="center"/>
      <protection/>
    </xf>
    <xf numFmtId="0" fontId="15" fillId="33" borderId="11" xfId="74" applyFont="1" applyFill="1" applyBorder="1" applyAlignment="1">
      <alignment horizontal="center"/>
      <protection/>
    </xf>
    <xf numFmtId="2" fontId="14" fillId="35" borderId="11" xfId="74" applyNumberFormat="1" applyFont="1" applyFill="1" applyBorder="1" applyAlignment="1">
      <alignment horizontal="center"/>
      <protection/>
    </xf>
    <xf numFmtId="0" fontId="15" fillId="35" borderId="11" xfId="74" applyFont="1" applyFill="1" applyBorder="1" applyAlignment="1">
      <alignment horizontal="center"/>
      <protection/>
    </xf>
    <xf numFmtId="0" fontId="13" fillId="35" borderId="11" xfId="0" applyFont="1" applyFill="1" applyBorder="1" applyAlignment="1">
      <alignment horizontal="center"/>
    </xf>
    <xf numFmtId="0" fontId="13" fillId="33" borderId="12" xfId="75" applyFont="1" applyFill="1" applyBorder="1" applyAlignment="1">
      <alignment horizontal="left"/>
      <protection/>
    </xf>
    <xf numFmtId="0" fontId="14" fillId="33" borderId="4" xfId="75" applyFont="1" applyFill="1" applyBorder="1" applyAlignment="1">
      <alignment horizontal="left"/>
      <protection/>
    </xf>
    <xf numFmtId="14" fontId="18" fillId="33" borderId="11" xfId="75" applyNumberFormat="1" applyFont="1" applyFill="1" applyBorder="1" applyAlignment="1">
      <alignment horizontal="center"/>
      <protection/>
    </xf>
    <xf numFmtId="0" fontId="18" fillId="33" borderId="11" xfId="75" applyFont="1" applyFill="1" applyBorder="1" applyAlignment="1">
      <alignment horizontal="center"/>
      <protection/>
    </xf>
    <xf numFmtId="0" fontId="18" fillId="33" borderId="11" xfId="75" applyFont="1" applyFill="1" applyBorder="1" applyAlignment="1">
      <alignment horizontal="right"/>
      <protection/>
    </xf>
    <xf numFmtId="2" fontId="14" fillId="33" borderId="11" xfId="76" applyNumberFormat="1" applyFont="1" applyFill="1" applyBorder="1" applyAlignment="1">
      <alignment horizontal="center"/>
      <protection/>
    </xf>
    <xf numFmtId="0" fontId="15" fillId="33" borderId="11" xfId="76" applyFont="1" applyFill="1" applyBorder="1" applyAlignment="1">
      <alignment horizontal="center"/>
      <protection/>
    </xf>
    <xf numFmtId="0" fontId="13" fillId="33" borderId="12" xfId="77" applyFont="1" applyFill="1" applyBorder="1" applyAlignment="1">
      <alignment horizontal="left"/>
      <protection/>
    </xf>
    <xf numFmtId="0" fontId="14" fillId="33" borderId="4" xfId="77" applyFont="1" applyFill="1" applyBorder="1" applyAlignment="1">
      <alignment horizontal="left"/>
      <protection/>
    </xf>
    <xf numFmtId="14" fontId="18" fillId="33" borderId="11" xfId="77" applyNumberFormat="1" applyFont="1" applyFill="1" applyBorder="1" applyAlignment="1">
      <alignment horizontal="center"/>
      <protection/>
    </xf>
    <xf numFmtId="0" fontId="18" fillId="33" borderId="11" xfId="77" applyFont="1" applyFill="1" applyBorder="1" applyAlignment="1">
      <alignment horizontal="center"/>
      <protection/>
    </xf>
    <xf numFmtId="0" fontId="18" fillId="33" borderId="11" xfId="77" applyFont="1" applyFill="1" applyBorder="1" applyAlignment="1">
      <alignment horizontal="left"/>
      <protection/>
    </xf>
    <xf numFmtId="2" fontId="14" fillId="33" borderId="11" xfId="78" applyNumberFormat="1" applyFont="1" applyFill="1" applyBorder="1" applyAlignment="1">
      <alignment horizontal="center"/>
      <protection/>
    </xf>
    <xf numFmtId="0" fontId="15" fillId="33" borderId="11" xfId="78" applyFont="1" applyFill="1" applyBorder="1" applyAlignment="1">
      <alignment horizontal="center"/>
      <protection/>
    </xf>
    <xf numFmtId="0" fontId="13" fillId="35" borderId="0" xfId="0" applyFont="1" applyFill="1" applyAlignment="1">
      <alignment/>
    </xf>
    <xf numFmtId="0" fontId="34" fillId="35" borderId="14" xfId="79" applyFont="1" applyFill="1" applyBorder="1" applyAlignment="1">
      <alignment horizontal="center" vertical="center" wrapText="1"/>
      <protection/>
    </xf>
    <xf numFmtId="0" fontId="34" fillId="35" borderId="0" xfId="79" applyFont="1" applyFill="1" applyBorder="1" applyAlignment="1">
      <alignment horizontal="center" vertical="center" wrapText="1"/>
      <protection/>
    </xf>
    <xf numFmtId="0" fontId="34" fillId="35" borderId="0" xfId="79" applyFont="1" applyFill="1" applyBorder="1" applyAlignment="1">
      <alignment vertical="center" wrapText="1"/>
      <protection/>
    </xf>
  </cellXfs>
  <cellStyles count="8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 - Style1 2" xfId="71"/>
    <cellStyle name="Normal 2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_Sheet2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HOBONG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D66" sqref="D66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10.75390625" style="2" customWidth="1"/>
    <col min="4" max="4" width="11.75390625" style="2" customWidth="1"/>
    <col min="5" max="5" width="10.875" style="2" customWidth="1"/>
    <col min="6" max="6" width="11.625" style="2" customWidth="1"/>
    <col min="7" max="7" width="10.75390625" style="2" customWidth="1"/>
    <col min="8" max="8" width="12.375" style="2" customWidth="1"/>
    <col min="9" max="9" width="11.5039062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31" t="s">
        <v>15</v>
      </c>
      <c r="B1" s="31"/>
      <c r="C1" s="31"/>
      <c r="D1" s="33" t="s">
        <v>23</v>
      </c>
      <c r="E1" s="33"/>
      <c r="F1" s="33"/>
      <c r="G1" s="33"/>
      <c r="H1" s="33"/>
      <c r="I1" s="33"/>
    </row>
    <row r="2" spans="1:9" ht="21" customHeight="1">
      <c r="A2" s="29" t="s">
        <v>16</v>
      </c>
      <c r="B2" s="29"/>
      <c r="C2" s="29"/>
      <c r="D2" s="33" t="s">
        <v>26</v>
      </c>
      <c r="E2" s="33"/>
      <c r="F2" s="33"/>
      <c r="G2" s="33"/>
      <c r="H2" s="33"/>
      <c r="I2" s="33"/>
    </row>
    <row r="3" spans="1:9" ht="21" customHeight="1">
      <c r="A3" s="4"/>
      <c r="B3" s="4"/>
      <c r="D3" s="33" t="s">
        <v>27</v>
      </c>
      <c r="E3" s="33"/>
      <c r="F3" s="33"/>
      <c r="G3" s="33"/>
      <c r="H3" s="33"/>
      <c r="I3" s="33"/>
    </row>
    <row r="4" spans="2:9" ht="21" customHeight="1">
      <c r="B4" s="4"/>
      <c r="D4" s="35" t="s">
        <v>111</v>
      </c>
      <c r="E4" s="35"/>
      <c r="F4" s="35"/>
      <c r="G4" s="35"/>
      <c r="H4" s="35"/>
      <c r="I4" s="35"/>
    </row>
    <row r="5" spans="1:8" ht="27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28" t="s">
        <v>3</v>
      </c>
      <c r="B7" s="34" t="s">
        <v>0</v>
      </c>
      <c r="C7" s="36" t="s">
        <v>1</v>
      </c>
      <c r="D7" s="32" t="s">
        <v>19</v>
      </c>
      <c r="E7" s="32" t="s">
        <v>4</v>
      </c>
      <c r="F7" s="32" t="s">
        <v>5</v>
      </c>
      <c r="G7" s="32" t="s">
        <v>2</v>
      </c>
      <c r="H7" s="32" t="s">
        <v>18</v>
      </c>
      <c r="I7" s="32" t="s">
        <v>6</v>
      </c>
    </row>
    <row r="8" spans="1:9" s="3" customFormat="1" ht="23.25" customHeight="1">
      <c r="A8" s="28"/>
      <c r="B8" s="34"/>
      <c r="C8" s="36"/>
      <c r="D8" s="37"/>
      <c r="E8" s="32"/>
      <c r="F8" s="32"/>
      <c r="G8" s="32"/>
      <c r="H8" s="32"/>
      <c r="I8" s="32"/>
    </row>
    <row r="9" spans="1:9" s="3" customFormat="1" ht="27.75" customHeight="1">
      <c r="A9" s="21">
        <v>1</v>
      </c>
      <c r="B9" s="43" t="s">
        <v>28</v>
      </c>
      <c r="C9" s="44" t="s">
        <v>29</v>
      </c>
      <c r="D9" s="41">
        <v>33980</v>
      </c>
      <c r="E9" s="42" t="s">
        <v>30</v>
      </c>
      <c r="F9" s="52" t="s">
        <v>31</v>
      </c>
      <c r="G9" s="66">
        <v>9.572222222222223</v>
      </c>
      <c r="H9" s="67" t="s">
        <v>10</v>
      </c>
      <c r="I9" s="20"/>
    </row>
    <row r="10" spans="1:17" s="85" customFormat="1" ht="27.75" customHeight="1">
      <c r="A10" s="70">
        <v>2</v>
      </c>
      <c r="B10" s="62" t="s">
        <v>32</v>
      </c>
      <c r="C10" s="50" t="s">
        <v>29</v>
      </c>
      <c r="D10" s="63">
        <v>34823</v>
      </c>
      <c r="E10" s="64"/>
      <c r="F10" s="65" t="s">
        <v>31</v>
      </c>
      <c r="G10" s="68">
        <v>7.908888888888891</v>
      </c>
      <c r="H10" s="69" t="s">
        <v>9</v>
      </c>
      <c r="I10" s="86" t="s">
        <v>112</v>
      </c>
      <c r="J10" s="87"/>
      <c r="K10" s="87"/>
      <c r="L10" s="87"/>
      <c r="M10" s="87"/>
      <c r="N10" s="87"/>
      <c r="O10" s="87"/>
      <c r="P10" s="87"/>
      <c r="Q10" s="88"/>
    </row>
    <row r="11" spans="1:9" s="3" customFormat="1" ht="27.75" customHeight="1">
      <c r="A11" s="21">
        <v>3</v>
      </c>
      <c r="B11" s="43" t="s">
        <v>33</v>
      </c>
      <c r="C11" s="44" t="s">
        <v>34</v>
      </c>
      <c r="D11" s="41">
        <v>34834</v>
      </c>
      <c r="E11" s="42" t="s">
        <v>35</v>
      </c>
      <c r="F11" s="52" t="s">
        <v>31</v>
      </c>
      <c r="G11" s="66">
        <v>9.502777777777778</v>
      </c>
      <c r="H11" s="67" t="s">
        <v>10</v>
      </c>
      <c r="I11" s="20"/>
    </row>
    <row r="12" spans="1:9" s="3" customFormat="1" ht="27.75" customHeight="1">
      <c r="A12" s="21">
        <v>4</v>
      </c>
      <c r="B12" s="46" t="s">
        <v>36</v>
      </c>
      <c r="C12" s="47" t="s">
        <v>37</v>
      </c>
      <c r="D12" s="48">
        <v>34864</v>
      </c>
      <c r="E12" s="49" t="s">
        <v>30</v>
      </c>
      <c r="F12" s="52" t="s">
        <v>31</v>
      </c>
      <c r="G12" s="66">
        <v>8.669444444444444</v>
      </c>
      <c r="H12" s="67" t="s">
        <v>10</v>
      </c>
      <c r="I12" s="20"/>
    </row>
    <row r="13" spans="1:9" s="3" customFormat="1" ht="27.75" customHeight="1">
      <c r="A13" s="21">
        <v>5</v>
      </c>
      <c r="B13" s="43" t="s">
        <v>38</v>
      </c>
      <c r="C13" s="44" t="s">
        <v>39</v>
      </c>
      <c r="D13" s="41">
        <v>34364</v>
      </c>
      <c r="E13" s="42" t="s">
        <v>40</v>
      </c>
      <c r="F13" s="52" t="s">
        <v>31</v>
      </c>
      <c r="G13" s="66">
        <v>8.380555555555556</v>
      </c>
      <c r="H13" s="67" t="s">
        <v>10</v>
      </c>
      <c r="I13" s="20"/>
    </row>
    <row r="14" spans="1:9" s="3" customFormat="1" ht="27.75" customHeight="1">
      <c r="A14" s="21">
        <v>6</v>
      </c>
      <c r="B14" s="46" t="s">
        <v>41</v>
      </c>
      <c r="C14" s="51" t="s">
        <v>42</v>
      </c>
      <c r="D14" s="48">
        <v>34870</v>
      </c>
      <c r="E14" s="49" t="s">
        <v>35</v>
      </c>
      <c r="F14" s="52" t="s">
        <v>31</v>
      </c>
      <c r="G14" s="66">
        <v>8.899999999999999</v>
      </c>
      <c r="H14" s="67" t="s">
        <v>10</v>
      </c>
      <c r="I14" s="20"/>
    </row>
    <row r="15" spans="1:9" s="3" customFormat="1" ht="27.75" customHeight="1">
      <c r="A15" s="21">
        <v>7</v>
      </c>
      <c r="B15" s="43" t="s">
        <v>43</v>
      </c>
      <c r="C15" s="61" t="s">
        <v>44</v>
      </c>
      <c r="D15" s="54">
        <v>34993</v>
      </c>
      <c r="E15" s="55" t="s">
        <v>45</v>
      </c>
      <c r="F15" s="52" t="s">
        <v>31</v>
      </c>
      <c r="G15" s="66">
        <v>9.133333333333335</v>
      </c>
      <c r="H15" s="67" t="s">
        <v>10</v>
      </c>
      <c r="I15" s="20"/>
    </row>
    <row r="16" spans="1:16" s="85" customFormat="1" ht="27.75" customHeight="1">
      <c r="A16" s="70">
        <v>8</v>
      </c>
      <c r="B16" s="62" t="s">
        <v>46</v>
      </c>
      <c r="C16" s="50" t="s">
        <v>47</v>
      </c>
      <c r="D16" s="63">
        <v>34393</v>
      </c>
      <c r="E16" s="64"/>
      <c r="F16" s="65" t="s">
        <v>31</v>
      </c>
      <c r="G16" s="68">
        <v>9.216666666666667</v>
      </c>
      <c r="H16" s="69" t="s">
        <v>10</v>
      </c>
      <c r="I16" s="86" t="s">
        <v>112</v>
      </c>
      <c r="J16" s="87"/>
      <c r="K16" s="87"/>
      <c r="L16" s="87"/>
      <c r="M16" s="87"/>
      <c r="N16" s="87"/>
      <c r="O16" s="87"/>
      <c r="P16" s="87"/>
    </row>
    <row r="17" spans="1:9" s="3" customFormat="1" ht="27.75" customHeight="1">
      <c r="A17" s="21">
        <v>9</v>
      </c>
      <c r="B17" s="43" t="s">
        <v>48</v>
      </c>
      <c r="C17" s="44" t="s">
        <v>47</v>
      </c>
      <c r="D17" s="41">
        <v>34727</v>
      </c>
      <c r="E17" s="42" t="s">
        <v>30</v>
      </c>
      <c r="F17" s="52" t="s">
        <v>31</v>
      </c>
      <c r="G17" s="66">
        <v>8.80111111111111</v>
      </c>
      <c r="H17" s="67" t="s">
        <v>10</v>
      </c>
      <c r="I17" s="20"/>
    </row>
    <row r="18" spans="1:9" s="3" customFormat="1" ht="27.75" customHeight="1">
      <c r="A18" s="21">
        <v>10</v>
      </c>
      <c r="B18" s="43" t="s">
        <v>49</v>
      </c>
      <c r="C18" s="60" t="s">
        <v>50</v>
      </c>
      <c r="D18" s="54">
        <v>34942</v>
      </c>
      <c r="E18" s="55" t="s">
        <v>30</v>
      </c>
      <c r="F18" s="52" t="s">
        <v>31</v>
      </c>
      <c r="G18" s="66">
        <v>8.625</v>
      </c>
      <c r="H18" s="67" t="s">
        <v>10</v>
      </c>
      <c r="I18" s="20"/>
    </row>
    <row r="19" spans="1:9" s="3" customFormat="1" ht="27.75" customHeight="1">
      <c r="A19" s="21">
        <v>11</v>
      </c>
      <c r="B19" s="56" t="s">
        <v>51</v>
      </c>
      <c r="C19" s="57" t="s">
        <v>52</v>
      </c>
      <c r="D19" s="41">
        <v>34803</v>
      </c>
      <c r="E19" s="42" t="s">
        <v>40</v>
      </c>
      <c r="F19" s="52" t="s">
        <v>31</v>
      </c>
      <c r="G19" s="66">
        <v>9.038333333333334</v>
      </c>
      <c r="H19" s="67" t="s">
        <v>10</v>
      </c>
      <c r="I19" s="20"/>
    </row>
    <row r="20" spans="1:9" s="3" customFormat="1" ht="27.75" customHeight="1">
      <c r="A20" s="21">
        <v>12</v>
      </c>
      <c r="B20" s="43" t="s">
        <v>53</v>
      </c>
      <c r="C20" s="60" t="s">
        <v>54</v>
      </c>
      <c r="D20" s="54">
        <v>34046</v>
      </c>
      <c r="E20" s="55" t="s">
        <v>55</v>
      </c>
      <c r="F20" s="52" t="s">
        <v>31</v>
      </c>
      <c r="G20" s="66">
        <v>9.697222222222223</v>
      </c>
      <c r="H20" s="67" t="s">
        <v>10</v>
      </c>
      <c r="I20" s="20"/>
    </row>
    <row r="21" spans="1:9" s="3" customFormat="1" ht="27.75" customHeight="1">
      <c r="A21" s="21">
        <v>13</v>
      </c>
      <c r="B21" s="43" t="s">
        <v>56</v>
      </c>
      <c r="C21" s="44" t="s">
        <v>57</v>
      </c>
      <c r="D21" s="41">
        <v>34031</v>
      </c>
      <c r="E21" s="42" t="s">
        <v>58</v>
      </c>
      <c r="F21" s="52" t="s">
        <v>31</v>
      </c>
      <c r="G21" s="66">
        <v>7.657777777777778</v>
      </c>
      <c r="H21" s="67" t="s">
        <v>9</v>
      </c>
      <c r="I21" s="20"/>
    </row>
    <row r="22" spans="1:9" s="3" customFormat="1" ht="27.75" customHeight="1">
      <c r="A22" s="21">
        <v>14</v>
      </c>
      <c r="B22" s="46" t="s">
        <v>59</v>
      </c>
      <c r="C22" s="51" t="s">
        <v>60</v>
      </c>
      <c r="D22" s="48">
        <v>34895</v>
      </c>
      <c r="E22" s="49" t="s">
        <v>61</v>
      </c>
      <c r="F22" s="52" t="s">
        <v>31</v>
      </c>
      <c r="G22" s="66">
        <v>8.747777777777777</v>
      </c>
      <c r="H22" s="67" t="s">
        <v>10</v>
      </c>
      <c r="I22" s="20"/>
    </row>
    <row r="23" spans="1:9" s="3" customFormat="1" ht="27.75" customHeight="1">
      <c r="A23" s="21">
        <v>15</v>
      </c>
      <c r="B23" s="43" t="s">
        <v>62</v>
      </c>
      <c r="C23" s="53" t="s">
        <v>63</v>
      </c>
      <c r="D23" s="41">
        <v>35013</v>
      </c>
      <c r="E23" s="42" t="s">
        <v>30</v>
      </c>
      <c r="F23" s="52" t="s">
        <v>31</v>
      </c>
      <c r="G23" s="66">
        <v>8.918888888888889</v>
      </c>
      <c r="H23" s="67" t="s">
        <v>10</v>
      </c>
      <c r="I23" s="22"/>
    </row>
    <row r="24" spans="1:9" s="3" customFormat="1" ht="27.75" customHeight="1">
      <c r="A24" s="21">
        <v>16</v>
      </c>
      <c r="B24" s="43" t="s">
        <v>64</v>
      </c>
      <c r="C24" s="44" t="s">
        <v>65</v>
      </c>
      <c r="D24" s="41">
        <v>34800</v>
      </c>
      <c r="E24" s="42" t="s">
        <v>61</v>
      </c>
      <c r="F24" s="52" t="s">
        <v>31</v>
      </c>
      <c r="G24" s="66">
        <v>9.241666666666667</v>
      </c>
      <c r="H24" s="67" t="s">
        <v>10</v>
      </c>
      <c r="I24" s="22"/>
    </row>
    <row r="25" spans="1:9" s="3" customFormat="1" ht="27.75" customHeight="1">
      <c r="A25" s="21">
        <v>17</v>
      </c>
      <c r="B25" s="46" t="s">
        <v>66</v>
      </c>
      <c r="C25" s="47" t="s">
        <v>67</v>
      </c>
      <c r="D25" s="48">
        <v>34825</v>
      </c>
      <c r="E25" s="49" t="s">
        <v>68</v>
      </c>
      <c r="F25" s="52" t="s">
        <v>31</v>
      </c>
      <c r="G25" s="66">
        <v>8.419444444444444</v>
      </c>
      <c r="H25" s="67" t="s">
        <v>10</v>
      </c>
      <c r="I25" s="22"/>
    </row>
    <row r="26" spans="1:17" s="24" customFormat="1" ht="27.75" customHeight="1">
      <c r="A26" s="23">
        <v>18</v>
      </c>
      <c r="B26" s="46" t="s">
        <v>69</v>
      </c>
      <c r="C26" s="47" t="s">
        <v>70</v>
      </c>
      <c r="D26" s="48">
        <v>34436</v>
      </c>
      <c r="E26" s="49" t="s">
        <v>61</v>
      </c>
      <c r="F26" s="52" t="s">
        <v>31</v>
      </c>
      <c r="G26" s="66">
        <v>9.18888888888889</v>
      </c>
      <c r="H26" s="67" t="s">
        <v>10</v>
      </c>
      <c r="I26" s="26"/>
      <c r="J26" s="25"/>
      <c r="K26" s="25"/>
      <c r="L26" s="25"/>
      <c r="M26" s="25"/>
      <c r="N26" s="25"/>
      <c r="O26" s="25"/>
      <c r="P26" s="25"/>
      <c r="Q26" s="25"/>
    </row>
    <row r="27" spans="1:9" s="3" customFormat="1" ht="27.75" customHeight="1">
      <c r="A27" s="21">
        <v>19</v>
      </c>
      <c r="B27" s="43" t="s">
        <v>71</v>
      </c>
      <c r="C27" s="44" t="s">
        <v>72</v>
      </c>
      <c r="D27" s="41">
        <v>34335</v>
      </c>
      <c r="E27" s="42" t="s">
        <v>40</v>
      </c>
      <c r="F27" s="52" t="s">
        <v>31</v>
      </c>
      <c r="G27" s="66">
        <v>9.038888888888888</v>
      </c>
      <c r="H27" s="67" t="s">
        <v>10</v>
      </c>
      <c r="I27" s="22"/>
    </row>
    <row r="28" spans="1:9" s="3" customFormat="1" ht="27.75" customHeight="1">
      <c r="A28" s="21">
        <v>20</v>
      </c>
      <c r="B28" s="43" t="s">
        <v>64</v>
      </c>
      <c r="C28" s="44" t="s">
        <v>73</v>
      </c>
      <c r="D28" s="41">
        <v>34989</v>
      </c>
      <c r="E28" s="41" t="s">
        <v>74</v>
      </c>
      <c r="F28" s="52" t="s">
        <v>31</v>
      </c>
      <c r="G28" s="66">
        <v>8.436111111111112</v>
      </c>
      <c r="H28" s="67" t="s">
        <v>10</v>
      </c>
      <c r="I28" s="22"/>
    </row>
    <row r="29" spans="1:9" s="3" customFormat="1" ht="27.75" customHeight="1">
      <c r="A29" s="21">
        <v>21</v>
      </c>
      <c r="B29" s="43" t="s">
        <v>75</v>
      </c>
      <c r="C29" s="44" t="s">
        <v>76</v>
      </c>
      <c r="D29" s="41">
        <v>34353</v>
      </c>
      <c r="E29" s="42" t="s">
        <v>45</v>
      </c>
      <c r="F29" s="52" t="s">
        <v>31</v>
      </c>
      <c r="G29" s="66">
        <v>9.038888888888888</v>
      </c>
      <c r="H29" s="67" t="s">
        <v>10</v>
      </c>
      <c r="I29" s="20"/>
    </row>
    <row r="30" spans="1:9" s="3" customFormat="1" ht="27.75" customHeight="1">
      <c r="A30" s="21">
        <v>22</v>
      </c>
      <c r="B30" s="59" t="s">
        <v>77</v>
      </c>
      <c r="C30" s="58" t="s">
        <v>76</v>
      </c>
      <c r="D30" s="48">
        <v>34750</v>
      </c>
      <c r="E30" s="49" t="s">
        <v>30</v>
      </c>
      <c r="F30" s="52" t="s">
        <v>31</v>
      </c>
      <c r="G30" s="66">
        <v>8.788888888888888</v>
      </c>
      <c r="H30" s="67" t="s">
        <v>10</v>
      </c>
      <c r="I30" s="20"/>
    </row>
    <row r="31" spans="1:9" s="3" customFormat="1" ht="27.75" customHeight="1">
      <c r="A31" s="21">
        <v>23</v>
      </c>
      <c r="B31" s="46" t="s">
        <v>78</v>
      </c>
      <c r="C31" s="47" t="s">
        <v>79</v>
      </c>
      <c r="D31" s="48">
        <v>34775</v>
      </c>
      <c r="E31" s="49" t="s">
        <v>30</v>
      </c>
      <c r="F31" s="52" t="s">
        <v>31</v>
      </c>
      <c r="G31" s="66">
        <v>9.047222222222224</v>
      </c>
      <c r="H31" s="67" t="s">
        <v>10</v>
      </c>
      <c r="I31" s="20"/>
    </row>
    <row r="32" spans="1:9" s="3" customFormat="1" ht="27.75" customHeight="1">
      <c r="A32" s="21">
        <v>24</v>
      </c>
      <c r="B32" s="46" t="s">
        <v>80</v>
      </c>
      <c r="C32" s="47" t="s">
        <v>81</v>
      </c>
      <c r="D32" s="48">
        <v>34700</v>
      </c>
      <c r="E32" s="49" t="s">
        <v>61</v>
      </c>
      <c r="F32" s="52" t="s">
        <v>31</v>
      </c>
      <c r="G32" s="66">
        <v>8.967222222222222</v>
      </c>
      <c r="H32" s="67" t="s">
        <v>10</v>
      </c>
      <c r="I32" s="20"/>
    </row>
    <row r="33" spans="1:9" s="3" customFormat="1" ht="27.75" customHeight="1">
      <c r="A33" s="21">
        <v>25</v>
      </c>
      <c r="B33" s="46" t="s">
        <v>82</v>
      </c>
      <c r="C33" s="47" t="s">
        <v>83</v>
      </c>
      <c r="D33" s="48">
        <v>34712</v>
      </c>
      <c r="E33" s="49" t="s">
        <v>61</v>
      </c>
      <c r="F33" s="52" t="s">
        <v>31</v>
      </c>
      <c r="G33" s="66">
        <v>9.680555555555555</v>
      </c>
      <c r="H33" s="67" t="s">
        <v>10</v>
      </c>
      <c r="I33" s="20"/>
    </row>
    <row r="34" spans="1:9" s="3" customFormat="1" ht="27.75" customHeight="1">
      <c r="A34" s="21">
        <v>26</v>
      </c>
      <c r="B34" s="43" t="s">
        <v>84</v>
      </c>
      <c r="C34" s="44" t="s">
        <v>83</v>
      </c>
      <c r="D34" s="41">
        <v>34731</v>
      </c>
      <c r="E34" s="42" t="s">
        <v>61</v>
      </c>
      <c r="F34" s="52" t="s">
        <v>31</v>
      </c>
      <c r="G34" s="66">
        <v>8.897222222222222</v>
      </c>
      <c r="H34" s="67" t="s">
        <v>10</v>
      </c>
      <c r="I34" s="20"/>
    </row>
    <row r="35" spans="1:9" s="3" customFormat="1" ht="27.75" customHeight="1">
      <c r="A35" s="21">
        <v>27</v>
      </c>
      <c r="B35" s="43" t="s">
        <v>75</v>
      </c>
      <c r="C35" s="44" t="s">
        <v>85</v>
      </c>
      <c r="D35" s="45">
        <v>34069</v>
      </c>
      <c r="E35" s="42" t="s">
        <v>45</v>
      </c>
      <c r="F35" s="52" t="s">
        <v>31</v>
      </c>
      <c r="G35" s="66">
        <v>8.186111111111112</v>
      </c>
      <c r="H35" s="67" t="s">
        <v>10</v>
      </c>
      <c r="I35" s="20"/>
    </row>
    <row r="36" spans="1:9" s="3" customFormat="1" ht="27.75" customHeight="1">
      <c r="A36" s="21">
        <v>28</v>
      </c>
      <c r="B36" s="43" t="s">
        <v>86</v>
      </c>
      <c r="C36" s="44" t="s">
        <v>85</v>
      </c>
      <c r="D36" s="41">
        <v>34935</v>
      </c>
      <c r="E36" s="41" t="s">
        <v>45</v>
      </c>
      <c r="F36" s="52" t="s">
        <v>31</v>
      </c>
      <c r="G36" s="66">
        <v>8.913333333333334</v>
      </c>
      <c r="H36" s="67" t="s">
        <v>10</v>
      </c>
      <c r="I36" s="20"/>
    </row>
    <row r="37" spans="1:9" s="3" customFormat="1" ht="27.75" customHeight="1">
      <c r="A37" s="21">
        <v>29</v>
      </c>
      <c r="B37" s="43" t="s">
        <v>87</v>
      </c>
      <c r="C37" s="44" t="s">
        <v>88</v>
      </c>
      <c r="D37" s="41">
        <v>34505</v>
      </c>
      <c r="E37" s="42" t="s">
        <v>89</v>
      </c>
      <c r="F37" s="52" t="s">
        <v>31</v>
      </c>
      <c r="G37" s="66">
        <v>8.080000000000002</v>
      </c>
      <c r="H37" s="67" t="s">
        <v>10</v>
      </c>
      <c r="I37" s="20"/>
    </row>
    <row r="38" spans="1:9" s="3" customFormat="1" ht="27.75" customHeight="1">
      <c r="A38" s="21">
        <v>30</v>
      </c>
      <c r="B38" s="43" t="s">
        <v>90</v>
      </c>
      <c r="C38" s="44" t="s">
        <v>88</v>
      </c>
      <c r="D38" s="41">
        <v>34776</v>
      </c>
      <c r="E38" s="42" t="s">
        <v>40</v>
      </c>
      <c r="F38" s="52" t="s">
        <v>31</v>
      </c>
      <c r="G38" s="66">
        <v>8.500555555555556</v>
      </c>
      <c r="H38" s="67" t="s">
        <v>10</v>
      </c>
      <c r="I38" s="20"/>
    </row>
    <row r="39" spans="1:9" s="3" customFormat="1" ht="27.75" customHeight="1">
      <c r="A39" s="21">
        <v>31</v>
      </c>
      <c r="B39" s="43" t="s">
        <v>91</v>
      </c>
      <c r="C39" s="44" t="s">
        <v>92</v>
      </c>
      <c r="D39" s="41">
        <v>34537</v>
      </c>
      <c r="E39" s="42" t="s">
        <v>93</v>
      </c>
      <c r="F39" s="52" t="s">
        <v>31</v>
      </c>
      <c r="G39" s="66">
        <v>8.172777777777778</v>
      </c>
      <c r="H39" s="67" t="s">
        <v>10</v>
      </c>
      <c r="I39" s="20"/>
    </row>
    <row r="40" spans="1:9" s="3" customFormat="1" ht="27.75" customHeight="1">
      <c r="A40" s="21">
        <v>32</v>
      </c>
      <c r="B40" s="59" t="s">
        <v>64</v>
      </c>
      <c r="C40" s="58" t="s">
        <v>94</v>
      </c>
      <c r="D40" s="48">
        <v>34780</v>
      </c>
      <c r="E40" s="49" t="s">
        <v>61</v>
      </c>
      <c r="F40" s="52" t="s">
        <v>31</v>
      </c>
      <c r="G40" s="66">
        <v>8.447222222222223</v>
      </c>
      <c r="H40" s="67" t="s">
        <v>10</v>
      </c>
      <c r="I40" s="20"/>
    </row>
    <row r="41" spans="1:9" s="3" customFormat="1" ht="27.75" customHeight="1">
      <c r="A41" s="21">
        <v>33</v>
      </c>
      <c r="B41" s="43" t="s">
        <v>95</v>
      </c>
      <c r="C41" s="44" t="s">
        <v>96</v>
      </c>
      <c r="D41" s="41">
        <v>34760</v>
      </c>
      <c r="E41" s="42" t="s">
        <v>30</v>
      </c>
      <c r="F41" s="52" t="s">
        <v>31</v>
      </c>
      <c r="G41" s="66">
        <v>9.091666666666667</v>
      </c>
      <c r="H41" s="67" t="s">
        <v>10</v>
      </c>
      <c r="I41" s="20"/>
    </row>
    <row r="42" spans="1:9" s="3" customFormat="1" ht="27.75" customHeight="1">
      <c r="A42" s="21">
        <v>34</v>
      </c>
      <c r="B42" s="43" t="s">
        <v>97</v>
      </c>
      <c r="C42" s="44" t="s">
        <v>98</v>
      </c>
      <c r="D42" s="41">
        <v>34933</v>
      </c>
      <c r="E42" s="42" t="s">
        <v>99</v>
      </c>
      <c r="F42" s="52" t="s">
        <v>31</v>
      </c>
      <c r="G42" s="66">
        <v>8.595555555555556</v>
      </c>
      <c r="H42" s="67" t="s">
        <v>10</v>
      </c>
      <c r="I42" s="20"/>
    </row>
    <row r="43" spans="1:9" s="3" customFormat="1" ht="27.75" customHeight="1">
      <c r="A43" s="21">
        <v>35</v>
      </c>
      <c r="B43" s="46" t="s">
        <v>100</v>
      </c>
      <c r="C43" s="47" t="s">
        <v>101</v>
      </c>
      <c r="D43" s="48">
        <v>34644</v>
      </c>
      <c r="E43" s="49" t="s">
        <v>30</v>
      </c>
      <c r="F43" s="52" t="s">
        <v>31</v>
      </c>
      <c r="G43" s="66">
        <v>8.711111111111112</v>
      </c>
      <c r="H43" s="67" t="s">
        <v>10</v>
      </c>
      <c r="I43" s="20"/>
    </row>
    <row r="44" spans="1:9" s="3" customFormat="1" ht="27.75" customHeight="1">
      <c r="A44" s="21">
        <v>36</v>
      </c>
      <c r="B44" s="71" t="s">
        <v>102</v>
      </c>
      <c r="C44" s="72" t="s">
        <v>103</v>
      </c>
      <c r="D44" s="73">
        <v>34427</v>
      </c>
      <c r="E44" s="74" t="s">
        <v>61</v>
      </c>
      <c r="F44" s="75" t="s">
        <v>104</v>
      </c>
      <c r="G44" s="76">
        <v>8.433333333333334</v>
      </c>
      <c r="H44" s="77" t="s">
        <v>10</v>
      </c>
      <c r="I44" s="20"/>
    </row>
    <row r="45" spans="1:9" s="3" customFormat="1" ht="27.75" customHeight="1">
      <c r="A45" s="21">
        <v>37</v>
      </c>
      <c r="B45" s="71" t="s">
        <v>105</v>
      </c>
      <c r="C45" s="72" t="s">
        <v>106</v>
      </c>
      <c r="D45" s="73">
        <v>34897</v>
      </c>
      <c r="E45" s="74" t="s">
        <v>68</v>
      </c>
      <c r="F45" s="75" t="s">
        <v>104</v>
      </c>
      <c r="G45" s="76">
        <v>7.819444444444445</v>
      </c>
      <c r="H45" s="77" t="s">
        <v>9</v>
      </c>
      <c r="I45" s="20"/>
    </row>
    <row r="46" spans="1:9" s="3" customFormat="1" ht="27.75" customHeight="1">
      <c r="A46" s="21">
        <v>38</v>
      </c>
      <c r="B46" s="78" t="s">
        <v>64</v>
      </c>
      <c r="C46" s="79" t="s">
        <v>107</v>
      </c>
      <c r="D46" s="80">
        <v>34813</v>
      </c>
      <c r="E46" s="81" t="s">
        <v>108</v>
      </c>
      <c r="F46" s="82" t="s">
        <v>109</v>
      </c>
      <c r="G46" s="83">
        <v>8.062222222222223</v>
      </c>
      <c r="H46" s="84" t="s">
        <v>10</v>
      </c>
      <c r="I46" s="20"/>
    </row>
    <row r="47" spans="1:9" s="14" customFormat="1" ht="24.75" customHeight="1" hidden="1">
      <c r="A47" s="39" t="s">
        <v>110</v>
      </c>
      <c r="B47" s="39"/>
      <c r="C47" s="39"/>
      <c r="E47" s="15" t="s">
        <v>11</v>
      </c>
      <c r="F47" s="17">
        <f>COUNTIF($H$9:$H$46,"Giỏi")/COUNTA($H$9:$H$46)</f>
        <v>0.9210526315789473</v>
      </c>
      <c r="G47" s="13" t="s">
        <v>10</v>
      </c>
      <c r="H47" s="13" t="str">
        <f>CONCATENATE(COUNTIF($H$9:$H$46,"Giỏi")," HV")</f>
        <v>35 HV</v>
      </c>
      <c r="I47" s="16"/>
    </row>
    <row r="48" spans="1:9" s="12" customFormat="1" ht="18" customHeight="1" hidden="1">
      <c r="A48" s="13"/>
      <c r="B48" s="13"/>
      <c r="C48" s="13"/>
      <c r="E48" s="15" t="s">
        <v>11</v>
      </c>
      <c r="F48" s="17">
        <f>COUNTIF($H$9:$H$46,"Khá")/COUNTA($H$9:$H$46)</f>
        <v>0.07894736842105263</v>
      </c>
      <c r="G48" s="13" t="s">
        <v>9</v>
      </c>
      <c r="H48" s="13" t="str">
        <f>CONCATENATE(COUNTIF($H$9:$H$46,"Khá")," HV")</f>
        <v>3 HV</v>
      </c>
      <c r="I48" s="16"/>
    </row>
    <row r="49" spans="1:9" s="12" customFormat="1" ht="18" customHeight="1" hidden="1">
      <c r="A49" s="13"/>
      <c r="B49" s="13"/>
      <c r="C49" s="13"/>
      <c r="E49" s="15" t="s">
        <v>11</v>
      </c>
      <c r="F49" s="17">
        <f>COUNTIF($H$9:$H$46,"Trung Bình")/COUNTA($H$9:$H$46)</f>
        <v>0</v>
      </c>
      <c r="G49" s="13" t="s">
        <v>12</v>
      </c>
      <c r="H49" s="13" t="str">
        <f>CONCATENATE(COUNTIF($H$9:$H$46,"Trung Bình")," HV")</f>
        <v>0 HV</v>
      </c>
      <c r="I49" s="16"/>
    </row>
    <row r="50" spans="1:18" s="6" customFormat="1" ht="25.5" customHeight="1" hidden="1">
      <c r="A50" s="40" t="s">
        <v>13</v>
      </c>
      <c r="B50" s="40"/>
      <c r="C50" s="38" t="s">
        <v>7</v>
      </c>
      <c r="D50" s="38"/>
      <c r="E50" s="38" t="s">
        <v>20</v>
      </c>
      <c r="F50" s="38"/>
      <c r="G50" s="38"/>
      <c r="H50" s="38" t="s">
        <v>22</v>
      </c>
      <c r="I50" s="38"/>
      <c r="J50" s="5"/>
      <c r="R50" s="7"/>
    </row>
    <row r="51" spans="2:18" s="8" customFormat="1" ht="17.25" customHeight="1" hidden="1">
      <c r="B51" s="9"/>
      <c r="H51" s="29" t="s">
        <v>21</v>
      </c>
      <c r="I51" s="30"/>
      <c r="R51" s="10"/>
    </row>
    <row r="52" spans="2:18" s="8" customFormat="1" ht="16.5" customHeight="1" hidden="1">
      <c r="B52" s="9"/>
      <c r="R52" s="10"/>
    </row>
    <row r="53" spans="2:18" s="8" customFormat="1" ht="16.5" customHeight="1" hidden="1">
      <c r="B53" s="9"/>
      <c r="R53" s="10"/>
    </row>
    <row r="54" spans="2:18" s="8" customFormat="1" ht="16.5" customHeight="1" hidden="1">
      <c r="B54" s="9"/>
      <c r="R54" s="10"/>
    </row>
    <row r="55" spans="1:18" s="8" customFormat="1" ht="18.75" hidden="1">
      <c r="A55" s="27" t="s">
        <v>17</v>
      </c>
      <c r="B55" s="27"/>
      <c r="C55" s="27" t="s">
        <v>8</v>
      </c>
      <c r="D55" s="27"/>
      <c r="E55" s="27" t="s">
        <v>24</v>
      </c>
      <c r="F55" s="27"/>
      <c r="G55" s="27"/>
      <c r="H55" s="27" t="s">
        <v>14</v>
      </c>
      <c r="I55" s="27"/>
      <c r="J55" s="11"/>
      <c r="K55" s="11"/>
      <c r="R55" s="10"/>
    </row>
    <row r="56" ht="15.75" hidden="1"/>
    <row r="57" ht="15.75" hidden="1"/>
  </sheetData>
  <sheetProtection/>
  <mergeCells count="27">
    <mergeCell ref="D4:I4"/>
    <mergeCell ref="D2:I2"/>
    <mergeCell ref="C7:C8"/>
    <mergeCell ref="D7:D8"/>
    <mergeCell ref="H50:I50"/>
    <mergeCell ref="C50:D50"/>
    <mergeCell ref="E50:G50"/>
    <mergeCell ref="A47:C47"/>
    <mergeCell ref="A50:B50"/>
    <mergeCell ref="I10:P10"/>
    <mergeCell ref="I16:P16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A55:B55"/>
    <mergeCell ref="H55:I55"/>
    <mergeCell ref="A7:A8"/>
    <mergeCell ref="C55:D55"/>
    <mergeCell ref="E55:G55"/>
    <mergeCell ref="H51:I51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2016-12-12T01:24:25Z</cp:lastPrinted>
  <dcterms:created xsi:type="dcterms:W3CDTF">2004-10-19T15:07:24Z</dcterms:created>
  <dcterms:modified xsi:type="dcterms:W3CDTF">2016-12-12T01:24:46Z</dcterms:modified>
  <cp:category/>
  <cp:version/>
  <cp:contentType/>
  <cp:contentStatus/>
</cp:coreProperties>
</file>