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4BKT" sheetId="1" r:id="rId1"/>
  </sheets>
  <definedNames>
    <definedName name="_xlnm.Print_Titles" localSheetId="0">'K74BKT'!$8:$9</definedName>
  </definedNames>
  <calcPr fullCalcOnLoad="1"/>
</workbook>
</file>

<file path=xl/sharedStrings.xml><?xml version="1.0" encoding="utf-8"?>
<sst xmlns="http://schemas.openxmlformats.org/spreadsheetml/2006/main" count="162" uniqueCount="91">
  <si>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</si>
  <si>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</si>
  <si>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</si>
  <si>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</si>
  <si>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</si>
  <si>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</si>
  <si>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</si>
  <si>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</si>
  <si>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</si>
  <si>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</si>
  <si>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</si>
  <si>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</si>
  <si>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</si>
  <si>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</si>
  <si>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Th.S Đặng Ngọc Trung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</si>
  <si>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</si>
  <si>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</si>
  <si>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</si>
  <si>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</si>
  <si>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</si>
  <si>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</si>
  <si>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</si>
  <si>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</si>
  <si>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KT. HIỆU TRƯỞNG</t>
  </si>
  <si>
    <t>Phan Phụng Hội</t>
  </si>
  <si>
    <t>Danh sách này kèm theo Quyết định số:              /QĐ-ĐHDT ngày         tháng         năm 2016</t>
  </si>
  <si>
    <t>Hằng</t>
  </si>
  <si>
    <t>Quảng Nam</t>
  </si>
  <si>
    <t>Quảng Bình</t>
  </si>
  <si>
    <t>Đà Nẵng</t>
  </si>
  <si>
    <t>Thảo</t>
  </si>
  <si>
    <t>Hoàng Thị</t>
  </si>
  <si>
    <t>K74AKT</t>
  </si>
  <si>
    <t>Hà</t>
  </si>
  <si>
    <t>Trần Thị Thanh</t>
  </si>
  <si>
    <t>Ngân</t>
  </si>
  <si>
    <t>Nhi</t>
  </si>
  <si>
    <t>Gia Lai</t>
  </si>
  <si>
    <t>Trinh</t>
  </si>
  <si>
    <t>Uyên</t>
  </si>
  <si>
    <t>Hà Tĩnh</t>
  </si>
  <si>
    <t>KHÓA K74BKT (Phân ngành KTDN)</t>
  </si>
  <si>
    <t>Ngày thi: 25, 26/5/2016 - Tại Hội đồng thi: 209 Phan Thanh</t>
  </si>
  <si>
    <t>Trần Thị Ngọc</t>
  </si>
  <si>
    <t>Anh</t>
  </si>
  <si>
    <t>K74BKT</t>
  </si>
  <si>
    <t xml:space="preserve">Lê Ngọc </t>
  </si>
  <si>
    <t>Ánh</t>
  </si>
  <si>
    <t>Võ Phương</t>
  </si>
  <si>
    <t>Dung</t>
  </si>
  <si>
    <t>Ông Thị Thanh</t>
  </si>
  <si>
    <t>Trần Thị Kiều</t>
  </si>
  <si>
    <t>Tống Thị</t>
  </si>
  <si>
    <t>Hương</t>
  </si>
  <si>
    <t>Thanh Hóa</t>
  </si>
  <si>
    <t>Nga</t>
  </si>
  <si>
    <t>Bình Định</t>
  </si>
  <si>
    <t>Mai Thị Xuân</t>
  </si>
  <si>
    <t>Trần Thị Thảo</t>
  </si>
  <si>
    <t>Nguyên</t>
  </si>
  <si>
    <t>Nguyễn Thị Kim</t>
  </si>
  <si>
    <t>T.T.Huế</t>
  </si>
  <si>
    <t>Lê Quỳnh</t>
  </si>
  <si>
    <t>Như</t>
  </si>
  <si>
    <t>Lê Thị Bích</t>
  </si>
  <si>
    <t>Nguyễn Thị Thanh</t>
  </si>
  <si>
    <t>Phan Thị Thanh</t>
  </si>
  <si>
    <t>Thương</t>
  </si>
  <si>
    <t>Nguyễn Thị Huyền</t>
  </si>
  <si>
    <t>Trang</t>
  </si>
  <si>
    <t>Phan Thùy</t>
  </si>
  <si>
    <t>Phạm Thị Diễm</t>
  </si>
  <si>
    <t>Võ Thị</t>
  </si>
  <si>
    <t>Vân</t>
  </si>
  <si>
    <t>Võ Thanh</t>
  </si>
  <si>
    <t>Đoan</t>
  </si>
  <si>
    <t>Nguyễn Thị</t>
  </si>
  <si>
    <t>Lài</t>
  </si>
  <si>
    <t>Hoàng Thị Thu</t>
  </si>
  <si>
    <t>Hậu</t>
  </si>
  <si>
    <t>K72AKT</t>
  </si>
  <si>
    <t>Vũ</t>
  </si>
  <si>
    <t>Minh</t>
  </si>
  <si>
    <t>Nguyễn Thị Thúy</t>
  </si>
  <si>
    <t>Phượng</t>
  </si>
  <si>
    <t>K72BKT</t>
  </si>
  <si>
    <t>Hoàng Kim</t>
  </si>
  <si>
    <t>Mạnh</t>
  </si>
  <si>
    <t>K71BKT</t>
  </si>
  <si>
    <t>Tổng số HV đậu/Dự thi: 26/33</t>
  </si>
  <si>
    <t>SỐ LƯỢNG: 26 chứng chỉ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</si>
</sst>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6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52" fillId="27" borderId="8" applyNumberFormat="0" applyAlignment="0" applyProtection="0"/>
    <xf numFmtId="9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4" fontId="9" fillId="0" borderId="11" xfId="57" applyNumberFormat="1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left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6"/>
  <sheetViews>
    <sheetView tabSelected="1" zoomScale="115" zoomScaleNormal="115" zoomScalePageLayoutView="0" workbookViewId="0" topLeftCell="A1">
      <selection activeCell="B58" sqref="B58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8.7109375" style="0" customWidth="1"/>
    <col min="4" max="4" width="8.851562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1" customHeight="1">
      <c r="A1" s="50" t="s">
        <v>20</v>
      </c>
      <c r="B1" s="50"/>
      <c r="C1" s="51" t="s">
        <v>13</v>
      </c>
      <c r="D1" s="51"/>
      <c r="E1" s="51"/>
      <c r="F1" s="51"/>
      <c r="G1" s="51"/>
      <c r="H1" s="51"/>
      <c r="I1" s="5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1" customHeight="1">
      <c r="A2" s="52" t="s">
        <v>21</v>
      </c>
      <c r="B2" s="52"/>
      <c r="C2" s="51" t="s">
        <v>41</v>
      </c>
      <c r="D2" s="51"/>
      <c r="E2" s="51"/>
      <c r="F2" s="51"/>
      <c r="G2" s="51"/>
      <c r="H2" s="51"/>
      <c r="I2" s="51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1" customHeight="1">
      <c r="C3" s="53" t="s">
        <v>42</v>
      </c>
      <c r="D3" s="54"/>
      <c r="E3" s="54"/>
      <c r="F3" s="54"/>
      <c r="G3" s="54"/>
      <c r="H3" s="54"/>
      <c r="I3" s="5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1" customHeight="1">
      <c r="C4" s="55" t="s">
        <v>90</v>
      </c>
      <c r="D4" s="55"/>
      <c r="E4" s="55"/>
      <c r="F4" s="55"/>
      <c r="G4" s="55"/>
      <c r="H4" s="55"/>
      <c r="I4" s="5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3.5" customHeight="1">
      <c r="C5" s="21"/>
      <c r="D5" s="21"/>
      <c r="E5" s="21"/>
      <c r="F5" s="21"/>
      <c r="G5" s="21"/>
      <c r="H5" s="21"/>
      <c r="I5" s="21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29" t="s">
        <v>25</v>
      </c>
      <c r="C6" s="21"/>
      <c r="D6" s="21"/>
      <c r="E6" s="21"/>
      <c r="F6" s="21"/>
      <c r="G6" s="21"/>
      <c r="H6" s="21"/>
      <c r="I6" s="2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0" customFormat="1" ht="25.5" customHeight="1">
      <c r="A8" s="43" t="s">
        <v>12</v>
      </c>
      <c r="B8" s="48" t="s">
        <v>11</v>
      </c>
      <c r="C8" s="49" t="s">
        <v>10</v>
      </c>
      <c r="D8" s="44" t="s">
        <v>9</v>
      </c>
      <c r="E8" s="44" t="s">
        <v>19</v>
      </c>
      <c r="F8" s="44" t="s">
        <v>8</v>
      </c>
      <c r="G8" s="43" t="s">
        <v>7</v>
      </c>
      <c r="H8" s="44" t="s">
        <v>6</v>
      </c>
      <c r="I8" s="44" t="s">
        <v>5</v>
      </c>
    </row>
    <row r="9" spans="1:9" s="13" customFormat="1" ht="25.5" customHeight="1">
      <c r="A9" s="43"/>
      <c r="B9" s="48"/>
      <c r="C9" s="49"/>
      <c r="D9" s="44"/>
      <c r="E9" s="44"/>
      <c r="F9" s="44"/>
      <c r="G9" s="43"/>
      <c r="H9" s="43"/>
      <c r="I9" s="44"/>
    </row>
    <row r="10" spans="1:9" s="13" customFormat="1" ht="28.5" customHeight="1">
      <c r="A10" s="24">
        <v>1</v>
      </c>
      <c r="B10" s="28" t="s">
        <v>43</v>
      </c>
      <c r="C10" s="31" t="s">
        <v>44</v>
      </c>
      <c r="D10" s="56">
        <v>34760</v>
      </c>
      <c r="E10" s="57" t="s">
        <v>29</v>
      </c>
      <c r="F10" s="33" t="s">
        <v>45</v>
      </c>
      <c r="G10" s="39">
        <v>9.25</v>
      </c>
      <c r="H10" s="38" t="s">
        <v>4</v>
      </c>
      <c r="I10" s="14"/>
    </row>
    <row r="11" spans="1:9" s="13" customFormat="1" ht="28.5" customHeight="1">
      <c r="A11" s="24">
        <v>2</v>
      </c>
      <c r="B11" s="58" t="s">
        <v>46</v>
      </c>
      <c r="C11" s="31" t="s">
        <v>47</v>
      </c>
      <c r="D11" s="59">
        <v>34660</v>
      </c>
      <c r="E11" s="60" t="s">
        <v>29</v>
      </c>
      <c r="F11" s="33" t="s">
        <v>45</v>
      </c>
      <c r="G11" s="39">
        <v>9.756666666666666</v>
      </c>
      <c r="H11" s="38" t="s">
        <v>4</v>
      </c>
      <c r="I11" s="14"/>
    </row>
    <row r="12" spans="1:9" s="13" customFormat="1" ht="28.5" customHeight="1">
      <c r="A12" s="24">
        <v>3</v>
      </c>
      <c r="B12" s="58" t="s">
        <v>48</v>
      </c>
      <c r="C12" s="31" t="s">
        <v>49</v>
      </c>
      <c r="D12" s="59">
        <v>34913</v>
      </c>
      <c r="E12" s="60" t="s">
        <v>29</v>
      </c>
      <c r="F12" s="33" t="s">
        <v>45</v>
      </c>
      <c r="G12" s="39">
        <v>7.345555555555556</v>
      </c>
      <c r="H12" s="38" t="s">
        <v>3</v>
      </c>
      <c r="I12" s="14"/>
    </row>
    <row r="13" spans="1:9" s="13" customFormat="1" ht="28.5" customHeight="1">
      <c r="A13" s="24">
        <v>4</v>
      </c>
      <c r="B13" s="28" t="s">
        <v>50</v>
      </c>
      <c r="C13" s="34" t="s">
        <v>33</v>
      </c>
      <c r="D13" s="59">
        <v>35021</v>
      </c>
      <c r="E13" s="60" t="s">
        <v>29</v>
      </c>
      <c r="F13" s="33" t="s">
        <v>45</v>
      </c>
      <c r="G13" s="39">
        <v>9.203888888888889</v>
      </c>
      <c r="H13" s="38" t="s">
        <v>4</v>
      </c>
      <c r="I13" s="14"/>
    </row>
    <row r="14" spans="1:9" s="13" customFormat="1" ht="28.5" customHeight="1">
      <c r="A14" s="24">
        <v>5</v>
      </c>
      <c r="B14" s="28" t="s">
        <v>51</v>
      </c>
      <c r="C14" s="34" t="s">
        <v>33</v>
      </c>
      <c r="D14" s="59">
        <v>35062</v>
      </c>
      <c r="E14" s="60" t="s">
        <v>27</v>
      </c>
      <c r="F14" s="33" t="s">
        <v>45</v>
      </c>
      <c r="G14" s="39">
        <v>7.783888888888889</v>
      </c>
      <c r="H14" s="38" t="s">
        <v>3</v>
      </c>
      <c r="I14" s="14"/>
    </row>
    <row r="15" spans="1:9" s="13" customFormat="1" ht="28.5" customHeight="1">
      <c r="A15" s="24">
        <v>6</v>
      </c>
      <c r="B15" s="58" t="s">
        <v>31</v>
      </c>
      <c r="C15" s="31" t="s">
        <v>26</v>
      </c>
      <c r="D15" s="59">
        <v>34702</v>
      </c>
      <c r="E15" s="60" t="s">
        <v>28</v>
      </c>
      <c r="F15" s="33" t="s">
        <v>45</v>
      </c>
      <c r="G15" s="39">
        <v>8.367777777777778</v>
      </c>
      <c r="H15" s="38" t="s">
        <v>4</v>
      </c>
      <c r="I15" s="14"/>
    </row>
    <row r="16" spans="1:9" s="13" customFormat="1" ht="28.5" customHeight="1">
      <c r="A16" s="24">
        <v>7</v>
      </c>
      <c r="B16" s="28" t="s">
        <v>52</v>
      </c>
      <c r="C16" s="31" t="s">
        <v>53</v>
      </c>
      <c r="D16" s="56">
        <v>35058</v>
      </c>
      <c r="E16" s="57" t="s">
        <v>54</v>
      </c>
      <c r="F16" s="33" t="s">
        <v>45</v>
      </c>
      <c r="G16" s="39">
        <v>9.640555555555556</v>
      </c>
      <c r="H16" s="38" t="s">
        <v>4</v>
      </c>
      <c r="I16" s="14"/>
    </row>
    <row r="17" spans="1:9" s="13" customFormat="1" ht="28.5" customHeight="1">
      <c r="A17" s="24">
        <v>8</v>
      </c>
      <c r="B17" s="28" t="s">
        <v>34</v>
      </c>
      <c r="C17" s="34" t="s">
        <v>55</v>
      </c>
      <c r="D17" s="59">
        <v>34927</v>
      </c>
      <c r="E17" s="60" t="s">
        <v>56</v>
      </c>
      <c r="F17" s="33" t="s">
        <v>45</v>
      </c>
      <c r="G17" s="39">
        <v>8.488888888888889</v>
      </c>
      <c r="H17" s="38" t="s">
        <v>4</v>
      </c>
      <c r="I17" s="14"/>
    </row>
    <row r="18" spans="1:9" s="13" customFormat="1" ht="28.5" customHeight="1">
      <c r="A18" s="24">
        <v>9</v>
      </c>
      <c r="B18" s="28" t="s">
        <v>57</v>
      </c>
      <c r="C18" s="34" t="s">
        <v>35</v>
      </c>
      <c r="D18" s="56">
        <v>34899</v>
      </c>
      <c r="E18" s="57" t="s">
        <v>29</v>
      </c>
      <c r="F18" s="33" t="s">
        <v>45</v>
      </c>
      <c r="G18" s="39">
        <v>7.762777777777778</v>
      </c>
      <c r="H18" s="38" t="s">
        <v>3</v>
      </c>
      <c r="I18" s="14"/>
    </row>
    <row r="19" spans="1:9" s="13" customFormat="1" ht="28.5" customHeight="1">
      <c r="A19" s="24">
        <v>10</v>
      </c>
      <c r="B19" s="58" t="s">
        <v>58</v>
      </c>
      <c r="C19" s="31" t="s">
        <v>59</v>
      </c>
      <c r="D19" s="59">
        <v>35004</v>
      </c>
      <c r="E19" s="60" t="s">
        <v>27</v>
      </c>
      <c r="F19" s="33" t="s">
        <v>45</v>
      </c>
      <c r="G19" s="39">
        <v>8.819444444444445</v>
      </c>
      <c r="H19" s="38" t="s">
        <v>4</v>
      </c>
      <c r="I19" s="14"/>
    </row>
    <row r="20" spans="1:9" s="13" customFormat="1" ht="28.5" customHeight="1">
      <c r="A20" s="24">
        <v>11</v>
      </c>
      <c r="B20" s="30" t="s">
        <v>60</v>
      </c>
      <c r="C20" s="34" t="s">
        <v>36</v>
      </c>
      <c r="D20" s="32">
        <v>34931</v>
      </c>
      <c r="E20" s="25" t="s">
        <v>61</v>
      </c>
      <c r="F20" s="33" t="s">
        <v>45</v>
      </c>
      <c r="G20" s="39">
        <v>8.901111111111112</v>
      </c>
      <c r="H20" s="38" t="s">
        <v>4</v>
      </c>
      <c r="I20" s="14"/>
    </row>
    <row r="21" spans="1:9" s="13" customFormat="1" ht="28.5" customHeight="1">
      <c r="A21" s="24">
        <v>12</v>
      </c>
      <c r="B21" s="28" t="s">
        <v>62</v>
      </c>
      <c r="C21" s="31" t="s">
        <v>63</v>
      </c>
      <c r="D21" s="37">
        <v>34859</v>
      </c>
      <c r="E21" s="36" t="s">
        <v>29</v>
      </c>
      <c r="F21" s="33" t="s">
        <v>45</v>
      </c>
      <c r="G21" s="39">
        <v>7.465555555555556</v>
      </c>
      <c r="H21" s="38" t="s">
        <v>3</v>
      </c>
      <c r="I21" s="14"/>
    </row>
    <row r="22" spans="1:9" s="13" customFormat="1" ht="28.5" customHeight="1">
      <c r="A22" s="24">
        <v>13</v>
      </c>
      <c r="B22" s="30" t="s">
        <v>64</v>
      </c>
      <c r="C22" s="34" t="s">
        <v>30</v>
      </c>
      <c r="D22" s="32">
        <v>35000</v>
      </c>
      <c r="E22" s="25" t="s">
        <v>29</v>
      </c>
      <c r="F22" s="33" t="s">
        <v>45</v>
      </c>
      <c r="G22" s="39">
        <v>8.418333333333333</v>
      </c>
      <c r="H22" s="38" t="s">
        <v>4</v>
      </c>
      <c r="I22" s="14"/>
    </row>
    <row r="23" spans="1:9" s="13" customFormat="1" ht="28.5" customHeight="1">
      <c r="A23" s="24">
        <v>14</v>
      </c>
      <c r="B23" s="28" t="s">
        <v>65</v>
      </c>
      <c r="C23" s="31" t="s">
        <v>30</v>
      </c>
      <c r="D23" s="37">
        <v>34747</v>
      </c>
      <c r="E23" s="36" t="s">
        <v>27</v>
      </c>
      <c r="F23" s="33" t="s">
        <v>45</v>
      </c>
      <c r="G23" s="39">
        <v>8.404444444444444</v>
      </c>
      <c r="H23" s="38" t="s">
        <v>4</v>
      </c>
      <c r="I23" s="14"/>
    </row>
    <row r="24" spans="1:9" s="13" customFormat="1" ht="28.5" customHeight="1">
      <c r="A24" s="24">
        <v>15</v>
      </c>
      <c r="B24" s="28" t="s">
        <v>66</v>
      </c>
      <c r="C24" s="31" t="s">
        <v>67</v>
      </c>
      <c r="D24" s="37">
        <v>35042</v>
      </c>
      <c r="E24" s="36" t="s">
        <v>29</v>
      </c>
      <c r="F24" s="33" t="s">
        <v>45</v>
      </c>
      <c r="G24" s="39">
        <v>7.887777777777778</v>
      </c>
      <c r="H24" s="38" t="s">
        <v>3</v>
      </c>
      <c r="I24" s="14"/>
    </row>
    <row r="25" spans="1:9" s="13" customFormat="1" ht="28.5" customHeight="1">
      <c r="A25" s="24">
        <v>16</v>
      </c>
      <c r="B25" s="28" t="s">
        <v>68</v>
      </c>
      <c r="C25" s="31" t="s">
        <v>69</v>
      </c>
      <c r="D25" s="37">
        <v>34940</v>
      </c>
      <c r="E25" s="60" t="s">
        <v>40</v>
      </c>
      <c r="F25" s="33" t="s">
        <v>45</v>
      </c>
      <c r="G25" s="39">
        <v>8.247777777777777</v>
      </c>
      <c r="H25" s="38" t="s">
        <v>4</v>
      </c>
      <c r="I25" s="14"/>
    </row>
    <row r="26" spans="1:9" s="13" customFormat="1" ht="28.5" customHeight="1">
      <c r="A26" s="24">
        <v>17</v>
      </c>
      <c r="B26" s="28" t="s">
        <v>70</v>
      </c>
      <c r="C26" s="34" t="s">
        <v>69</v>
      </c>
      <c r="D26" s="59">
        <v>34992</v>
      </c>
      <c r="E26" s="60" t="s">
        <v>28</v>
      </c>
      <c r="F26" s="33" t="s">
        <v>45</v>
      </c>
      <c r="G26" s="39">
        <v>8.000555555555556</v>
      </c>
      <c r="H26" s="38" t="s">
        <v>4</v>
      </c>
      <c r="I26" s="14"/>
    </row>
    <row r="27" spans="1:9" s="13" customFormat="1" ht="28.5" customHeight="1">
      <c r="A27" s="24">
        <v>18</v>
      </c>
      <c r="B27" s="28" t="s">
        <v>71</v>
      </c>
      <c r="C27" s="34" t="s">
        <v>38</v>
      </c>
      <c r="D27" s="56">
        <v>34381</v>
      </c>
      <c r="E27" s="57" t="s">
        <v>27</v>
      </c>
      <c r="F27" s="33" t="s">
        <v>45</v>
      </c>
      <c r="G27" s="39">
        <v>8.602222222222222</v>
      </c>
      <c r="H27" s="38" t="s">
        <v>4</v>
      </c>
      <c r="I27" s="14"/>
    </row>
    <row r="28" spans="1:9" s="13" customFormat="1" ht="28.5" customHeight="1">
      <c r="A28" s="24">
        <v>19</v>
      </c>
      <c r="B28" s="28" t="s">
        <v>66</v>
      </c>
      <c r="C28" s="34" t="s">
        <v>39</v>
      </c>
      <c r="D28" s="59">
        <v>34750</v>
      </c>
      <c r="E28" s="60" t="s">
        <v>27</v>
      </c>
      <c r="F28" s="33" t="s">
        <v>45</v>
      </c>
      <c r="G28" s="39">
        <v>8.578333333333333</v>
      </c>
      <c r="H28" s="38" t="s">
        <v>4</v>
      </c>
      <c r="I28" s="14"/>
    </row>
    <row r="29" spans="1:9" s="13" customFormat="1" ht="28.5" customHeight="1">
      <c r="A29" s="24">
        <v>20</v>
      </c>
      <c r="B29" s="28" t="s">
        <v>72</v>
      </c>
      <c r="C29" s="34" t="s">
        <v>73</v>
      </c>
      <c r="D29" s="59">
        <v>34597</v>
      </c>
      <c r="E29" s="60" t="s">
        <v>28</v>
      </c>
      <c r="F29" s="33" t="s">
        <v>45</v>
      </c>
      <c r="G29" s="39">
        <v>8.298333333333334</v>
      </c>
      <c r="H29" s="38" t="s">
        <v>4</v>
      </c>
      <c r="I29" s="14"/>
    </row>
    <row r="30" spans="1:9" s="62" customFormat="1" ht="28.5" customHeight="1">
      <c r="A30" s="24">
        <v>21</v>
      </c>
      <c r="B30" s="30" t="s">
        <v>74</v>
      </c>
      <c r="C30" s="34" t="s">
        <v>75</v>
      </c>
      <c r="D30" s="32">
        <v>34744</v>
      </c>
      <c r="E30" s="25" t="s">
        <v>29</v>
      </c>
      <c r="F30" s="26" t="s">
        <v>32</v>
      </c>
      <c r="G30" s="39">
        <v>7.032222222222223</v>
      </c>
      <c r="H30" s="38" t="s">
        <v>3</v>
      </c>
      <c r="I30" s="61"/>
    </row>
    <row r="31" spans="1:9" s="62" customFormat="1" ht="28.5" customHeight="1">
      <c r="A31" s="24">
        <v>22</v>
      </c>
      <c r="B31" s="30" t="s">
        <v>76</v>
      </c>
      <c r="C31" s="34" t="s">
        <v>77</v>
      </c>
      <c r="D31" s="32">
        <v>35043</v>
      </c>
      <c r="E31" s="25" t="s">
        <v>29</v>
      </c>
      <c r="F31" s="26" t="s">
        <v>32</v>
      </c>
      <c r="G31" s="39">
        <v>7.003888888888889</v>
      </c>
      <c r="H31" s="38" t="s">
        <v>3</v>
      </c>
      <c r="I31" s="61"/>
    </row>
    <row r="32" spans="1:9" s="13" customFormat="1" ht="28.5" customHeight="1">
      <c r="A32" s="24">
        <v>23</v>
      </c>
      <c r="B32" s="30" t="s">
        <v>78</v>
      </c>
      <c r="C32" s="34" t="s">
        <v>79</v>
      </c>
      <c r="D32" s="32">
        <v>34109</v>
      </c>
      <c r="E32" s="25" t="s">
        <v>37</v>
      </c>
      <c r="F32" s="33" t="s">
        <v>80</v>
      </c>
      <c r="G32" s="39">
        <v>7.597222222222222</v>
      </c>
      <c r="H32" s="38" t="s">
        <v>3</v>
      </c>
      <c r="I32" s="14"/>
    </row>
    <row r="33" spans="1:9" s="13" customFormat="1" ht="28.5" customHeight="1">
      <c r="A33" s="24">
        <v>24</v>
      </c>
      <c r="B33" s="30" t="s">
        <v>81</v>
      </c>
      <c r="C33" s="34" t="s">
        <v>82</v>
      </c>
      <c r="D33" s="32">
        <v>34123</v>
      </c>
      <c r="E33" s="25" t="s">
        <v>54</v>
      </c>
      <c r="F33" s="33" t="s">
        <v>80</v>
      </c>
      <c r="G33" s="39">
        <v>8.030555555555557</v>
      </c>
      <c r="H33" s="38" t="s">
        <v>4</v>
      </c>
      <c r="I33" s="14"/>
    </row>
    <row r="34" spans="1:9" s="13" customFormat="1" ht="28.5" customHeight="1">
      <c r="A34" s="24">
        <v>25</v>
      </c>
      <c r="B34" s="28" t="s">
        <v>83</v>
      </c>
      <c r="C34" s="34" t="s">
        <v>84</v>
      </c>
      <c r="D34" s="59">
        <v>33845</v>
      </c>
      <c r="E34" s="60" t="s">
        <v>29</v>
      </c>
      <c r="F34" s="63" t="s">
        <v>85</v>
      </c>
      <c r="G34" s="39">
        <v>7.141111111111111</v>
      </c>
      <c r="H34" s="38" t="s">
        <v>3</v>
      </c>
      <c r="I34" s="14"/>
    </row>
    <row r="35" spans="1:9" s="13" customFormat="1" ht="28.5" customHeight="1">
      <c r="A35" s="24">
        <v>26</v>
      </c>
      <c r="B35" s="30" t="s">
        <v>86</v>
      </c>
      <c r="C35" s="34" t="s">
        <v>87</v>
      </c>
      <c r="D35" s="32">
        <v>33623</v>
      </c>
      <c r="E35" s="25" t="s">
        <v>54</v>
      </c>
      <c r="F35" s="33" t="s">
        <v>88</v>
      </c>
      <c r="G35" s="39">
        <v>7.410555555555557</v>
      </c>
      <c r="H35" s="38" t="s">
        <v>3</v>
      </c>
      <c r="I35" s="14"/>
    </row>
    <row r="36" spans="1:12" s="6" customFormat="1" ht="27" customHeight="1" hidden="1">
      <c r="A36" s="45" t="s">
        <v>89</v>
      </c>
      <c r="B36" s="45"/>
      <c r="C36" s="45"/>
      <c r="D36" s="11"/>
      <c r="E36" s="10" t="s">
        <v>2</v>
      </c>
      <c r="F36" s="27">
        <f>COUNTIF($H$10:$H$35,"Giỏi")/COUNTA($H$10:$H$35)</f>
        <v>0.6153846153846154</v>
      </c>
      <c r="G36" s="10" t="s">
        <v>4</v>
      </c>
      <c r="H36" s="10" t="str">
        <f>CONCATENATE(COUNTIF($H$10:$H$35,"Giỏi")," HV")</f>
        <v>16 HV</v>
      </c>
      <c r="I36" s="12"/>
      <c r="L36" s="13"/>
    </row>
    <row r="37" spans="1:9" s="6" customFormat="1" ht="21" customHeight="1" hidden="1">
      <c r="A37" s="10"/>
      <c r="B37" s="10"/>
      <c r="C37" s="10"/>
      <c r="D37" s="11"/>
      <c r="E37" s="10" t="s">
        <v>2</v>
      </c>
      <c r="F37" s="27">
        <f>COUNTIF($H$10:$H$35,"Khá")/COUNTA($H$10:$H$35)</f>
        <v>0.38461538461538464</v>
      </c>
      <c r="G37" s="10" t="s">
        <v>3</v>
      </c>
      <c r="H37" s="10" t="str">
        <f>CONCATENATE(COUNTIF($H$10:$H$35,"Khá")," HV")</f>
        <v>10 HV</v>
      </c>
      <c r="I37" s="19"/>
    </row>
    <row r="38" spans="1:9" s="6" customFormat="1" ht="21" customHeight="1" hidden="1">
      <c r="A38" s="10"/>
      <c r="B38" s="10"/>
      <c r="C38" s="10"/>
      <c r="D38" s="11"/>
      <c r="E38" s="10" t="s">
        <v>2</v>
      </c>
      <c r="F38" s="27">
        <f>COUNTIF($H$10:$H$35,"Trung Bình")/COUNTA($H$10:$H$35)</f>
        <v>0</v>
      </c>
      <c r="G38" s="10" t="s">
        <v>1</v>
      </c>
      <c r="H38" s="10" t="str">
        <f>CONCATENATE(COUNTIF($H$10:$H$35,"Trung Bình")," HV")</f>
        <v>0 HV</v>
      </c>
      <c r="I38" s="7"/>
    </row>
    <row r="39" spans="1:9" s="6" customFormat="1" ht="11.25" customHeight="1" hidden="1">
      <c r="A39" s="10"/>
      <c r="B39" s="10"/>
      <c r="C39" s="10"/>
      <c r="D39" s="11"/>
      <c r="E39" s="10"/>
      <c r="F39" s="9"/>
      <c r="G39" s="7"/>
      <c r="H39" s="8"/>
      <c r="I39" s="7"/>
    </row>
    <row r="40" spans="1:9" s="5" customFormat="1" ht="18.75" customHeight="1" hidden="1">
      <c r="A40" s="46" t="s">
        <v>23</v>
      </c>
      <c r="B40" s="46"/>
      <c r="C40" s="46" t="s">
        <v>18</v>
      </c>
      <c r="D40" s="46"/>
      <c r="E40" s="46"/>
      <c r="F40" s="46" t="s">
        <v>15</v>
      </c>
      <c r="G40" s="46"/>
      <c r="H40" s="47" t="s">
        <v>16</v>
      </c>
      <c r="I40" s="47"/>
    </row>
    <row r="41" spans="1:9" s="4" customFormat="1" ht="18.75" customHeight="1" hidden="1">
      <c r="A41" s="40" t="s">
        <v>22</v>
      </c>
      <c r="B41" s="41"/>
      <c r="C41" s="22"/>
      <c r="D41" s="22"/>
      <c r="E41" s="22"/>
      <c r="F41" s="22"/>
      <c r="G41" s="22"/>
      <c r="H41" s="22"/>
      <c r="I41" s="23"/>
    </row>
    <row r="42" spans="1:9" s="4" customFormat="1" ht="18.75" customHeight="1" hidden="1">
      <c r="A42" s="22"/>
      <c r="B42" s="22"/>
      <c r="C42" s="22"/>
      <c r="D42" s="22"/>
      <c r="E42" s="22"/>
      <c r="F42" s="22"/>
      <c r="G42" s="22"/>
      <c r="H42" s="22"/>
      <c r="I42" s="23"/>
    </row>
    <row r="43" spans="1:9" s="4" customFormat="1" ht="18.75" customHeight="1" hidden="1">
      <c r="A43" s="22"/>
      <c r="B43" s="22"/>
      <c r="C43" s="22"/>
      <c r="D43" s="22"/>
      <c r="E43" s="22"/>
      <c r="F43" s="22"/>
      <c r="G43" s="22"/>
      <c r="H43" s="22"/>
      <c r="I43" s="23"/>
    </row>
    <row r="44" spans="1:9" s="4" customFormat="1" ht="18.75" customHeight="1" hidden="1">
      <c r="A44" s="22"/>
      <c r="B44" s="22"/>
      <c r="C44" s="22"/>
      <c r="D44" s="22"/>
      <c r="E44" s="22"/>
      <c r="F44" s="22"/>
      <c r="G44" s="22"/>
      <c r="H44" s="22"/>
      <c r="I44" s="23"/>
    </row>
    <row r="45" spans="1:9" s="3" customFormat="1" ht="15.75" customHeight="1" hidden="1">
      <c r="A45" s="42" t="s">
        <v>0</v>
      </c>
      <c r="B45" s="42"/>
      <c r="C45" s="42" t="s">
        <v>24</v>
      </c>
      <c r="D45" s="42"/>
      <c r="E45" s="42"/>
      <c r="F45" s="42" t="s">
        <v>14</v>
      </c>
      <c r="G45" s="42"/>
      <c r="H45" s="42" t="s">
        <v>17</v>
      </c>
      <c r="I45" s="42"/>
    </row>
    <row r="46" spans="1:9" s="3" customFormat="1" ht="15.75" customHeight="1" hidden="1">
      <c r="A46" s="35"/>
      <c r="B46" s="35"/>
      <c r="C46" s="35"/>
      <c r="D46" s="35"/>
      <c r="E46" s="35"/>
      <c r="F46" s="35"/>
      <c r="G46" s="35"/>
      <c r="H46" s="35"/>
      <c r="I46" s="35"/>
    </row>
    <row r="47" ht="13.5" hidden="1"/>
  </sheetData>
  <sheetProtection/>
  <mergeCells count="25">
    <mergeCell ref="C45:E45"/>
    <mergeCell ref="E8:E9"/>
    <mergeCell ref="I8:I9"/>
    <mergeCell ref="A36:C36"/>
    <mergeCell ref="A8:A9"/>
    <mergeCell ref="F8:F9"/>
    <mergeCell ref="G8:G9"/>
    <mergeCell ref="B8:B9"/>
    <mergeCell ref="C8:C9"/>
    <mergeCell ref="H8:H9"/>
    <mergeCell ref="D8:D9"/>
    <mergeCell ref="C3:I3"/>
    <mergeCell ref="C4:I4"/>
    <mergeCell ref="A1:B1"/>
    <mergeCell ref="C1:I1"/>
    <mergeCell ref="A2:B2"/>
    <mergeCell ref="C2:I2"/>
    <mergeCell ref="F45:G45"/>
    <mergeCell ref="H45:I45"/>
    <mergeCell ref="F40:G40"/>
    <mergeCell ref="H40:I40"/>
    <mergeCell ref="A41:B41"/>
    <mergeCell ref="C40:E40"/>
    <mergeCell ref="A40:B40"/>
    <mergeCell ref="A45:B45"/>
  </mergeCells>
  <printOptions horizontalCentered="1"/>
  <pageMargins left="0" right="0" top="0.2362204724409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2016-06-03T07:49:13Z</cp:lastPrinted>
  <dcterms:created xsi:type="dcterms:W3CDTF">2011-10-18T08:58:40Z</dcterms:created>
  <dcterms:modified xsi:type="dcterms:W3CDTF">2016-06-03T07:49:44Z</dcterms:modified>
  <cp:category/>
  <cp:version/>
  <cp:contentType/>
  <cp:contentStatus/>
</cp:coreProperties>
</file>