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84A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'B84A'!$7:$8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<sst xmlns="http://schemas.openxmlformats.org/spreadsheetml/2006/main" count="224" uniqueCount="108">
  <si>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</si>
  <si>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</si>
  <si>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</si>
  <si>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</si>
  <si>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</si>
  <si>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</si>
  <si>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</si>
  <si>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</si>
  <si>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</si>
  <si>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</si>
  <si>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</si>
  <si>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</si>
  <si>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</si>
  <si>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</si>
  <si>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</si>
  <si>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</si>
  <si>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</si>
  <si>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</si>
  <si>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</si>
  <si>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</si>
  <si>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</si>
  <si>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</si>
  <si>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</si>
  <si>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</si>
  <si>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</si>
  <si>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Danh sách này kèm theo Quyết định số:             /QĐ-ĐHDT ngày         tháng         năm 2016</t>
  </si>
  <si>
    <t>Quảng Bình</t>
  </si>
  <si>
    <t>Quảng Nam</t>
  </si>
  <si>
    <t>Đà Nẵng</t>
  </si>
  <si>
    <t>Gia Lai</t>
  </si>
  <si>
    <t>Phượng</t>
  </si>
  <si>
    <t>Đăk Lăk</t>
  </si>
  <si>
    <t>Nguyễn Văn</t>
  </si>
  <si>
    <t>Thư</t>
  </si>
  <si>
    <t>Trinh</t>
  </si>
  <si>
    <t>Tâm</t>
  </si>
  <si>
    <t>Trung Bình</t>
  </si>
  <si>
    <t>CHỨNG CHỈ B TIN HỌC KHÓA B84A</t>
  </si>
  <si>
    <t>Khóa học kết thúc ngày: 25, 27/4/2016</t>
  </si>
  <si>
    <t>Lê Minh</t>
  </si>
  <si>
    <t>An</t>
  </si>
  <si>
    <t>B84A</t>
  </si>
  <si>
    <t>Bình</t>
  </si>
  <si>
    <t>Trần Văn</t>
  </si>
  <si>
    <t>Nguyễn Thị Mỹ</t>
  </si>
  <si>
    <t>Châu</t>
  </si>
  <si>
    <t>Lê Hoàng</t>
  </si>
  <si>
    <t>Đạt</t>
  </si>
  <si>
    <t>Lương Thị</t>
  </si>
  <si>
    <t>Hiền</t>
  </si>
  <si>
    <t>Bùi Minh</t>
  </si>
  <si>
    <t>Huy</t>
  </si>
  <si>
    <t>Nguyễn Bá Thanh</t>
  </si>
  <si>
    <t>Huyền</t>
  </si>
  <si>
    <t>Nguyễn Thị Thúy</t>
  </si>
  <si>
    <t>Kiều</t>
  </si>
  <si>
    <t>T.T.Huế</t>
  </si>
  <si>
    <t>Phan Thị Cẩm</t>
  </si>
  <si>
    <t>Lý</t>
  </si>
  <si>
    <t>Nguyễn Thị Hồng</t>
  </si>
  <si>
    <t>Nhung</t>
  </si>
  <si>
    <t>Trần Thị Nhật</t>
  </si>
  <si>
    <t>Đỗ Thị Minh</t>
  </si>
  <si>
    <t>Nguyễn Thị Thanh</t>
  </si>
  <si>
    <t>Đặng Văn</t>
  </si>
  <si>
    <t>Tình</t>
  </si>
  <si>
    <t>Nguyễn Thị Ngọc</t>
  </si>
  <si>
    <t>Trâm</t>
  </si>
  <si>
    <t>Nguyễn Thị Thùy</t>
  </si>
  <si>
    <t>Nguyễn Hữu</t>
  </si>
  <si>
    <t>Tuấn</t>
  </si>
  <si>
    <t>Nguyễn Thị Hải</t>
  </si>
  <si>
    <t>Yến</t>
  </si>
  <si>
    <t>DANH SÁCH HỌC VIÊN XIN CẤP CHỨNG CHỈ B</t>
  </si>
  <si>
    <t>XẾP LOẠI</t>
  </si>
  <si>
    <t>BỔ SUNG VỚI KHÓA B84A</t>
  </si>
  <si>
    <t>Hà</t>
  </si>
  <si>
    <t>Đức</t>
  </si>
  <si>
    <t>B36CT</t>
  </si>
  <si>
    <t>Khánh</t>
  </si>
  <si>
    <t>Phan Mạnh</t>
  </si>
  <si>
    <t>Thắng</t>
  </si>
  <si>
    <t>Nguyễn Thái Thu</t>
  </si>
  <si>
    <t>Thảo</t>
  </si>
  <si>
    <t>Đặng Thị Hoàng</t>
  </si>
  <si>
    <t>Kon Tum</t>
  </si>
  <si>
    <t>Thủy</t>
  </si>
  <si>
    <t>B83A</t>
  </si>
  <si>
    <t>Thái</t>
  </si>
  <si>
    <t>Trương Nguyễn Quỳnh</t>
  </si>
  <si>
    <t>Nhi</t>
  </si>
  <si>
    <t>B82A</t>
  </si>
  <si>
    <t>Nguyễn Thị Xuân</t>
  </si>
  <si>
    <t>Thy</t>
  </si>
  <si>
    <t>B80B</t>
  </si>
  <si>
    <t>Nguyễn Thị Thu</t>
  </si>
  <si>
    <t>Nguyễn Trần Bảo</t>
  </si>
  <si>
    <t>Khanh</t>
  </si>
  <si>
    <t>B81B</t>
  </si>
  <si>
    <t>Lê Văn Hoàng</t>
  </si>
  <si>
    <t>Thụ</t>
  </si>
  <si>
    <t>B34CT</t>
  </si>
  <si>
    <t>Tổng số HV đậu: 08</t>
  </si>
  <si>
    <t>SỐ LƯỢNG: 08 Chứng chỉ</t>
  </si>
  <si>
    <t>Nguyễn Lương Minh</t>
  </si>
  <si>
    <t>Hải</t>
  </si>
  <si>
    <t>SỐ LƯỢNG: 24 Chứng chỉ</t>
  </si>
  <si>
    <t>Tổng số HV đậu/Dự thi: 24/30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</si>
</sst>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2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3" fillId="33" borderId="10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  <xf numFmtId="195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left"/>
    </xf>
    <xf numFmtId="2" fontId="15" fillId="0" borderId="11" xfId="71" applyNumberFormat="1" applyFont="1" applyBorder="1" applyAlignment="1">
      <alignment horizontal="center" wrapText="1"/>
      <protection/>
    </xf>
    <xf numFmtId="0" fontId="18" fillId="33" borderId="11" xfId="0" applyFont="1" applyFill="1" applyBorder="1" applyAlignment="1">
      <alignment horizontal="right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20" fillId="33" borderId="11" xfId="71" applyFont="1" applyFill="1" applyBorder="1" applyAlignment="1">
      <alignment vertical="center" wrapText="1"/>
      <protection/>
    </xf>
    <xf numFmtId="0" fontId="20" fillId="33" borderId="0" xfId="71" applyFont="1" applyFill="1" applyBorder="1" applyAlignment="1">
      <alignment vertical="center" wrapText="1"/>
      <protection/>
    </xf>
    <xf numFmtId="0" fontId="13" fillId="33" borderId="0" xfId="0" applyFont="1" applyFill="1" applyAlignment="1">
      <alignment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A1">
      <selection activeCell="A88" sqref="A88:IV96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5" t="s">
        <v>15</v>
      </c>
      <c r="B1" s="55"/>
      <c r="C1" s="55"/>
      <c r="D1" s="57" t="s">
        <v>23</v>
      </c>
      <c r="E1" s="57"/>
      <c r="F1" s="57"/>
      <c r="G1" s="57"/>
      <c r="H1" s="57"/>
      <c r="I1" s="57"/>
    </row>
    <row r="2" spans="1:9" ht="21" customHeight="1">
      <c r="A2" s="56" t="s">
        <v>16</v>
      </c>
      <c r="B2" s="56"/>
      <c r="C2" s="56"/>
      <c r="D2" s="57" t="s">
        <v>37</v>
      </c>
      <c r="E2" s="57"/>
      <c r="F2" s="57"/>
      <c r="G2" s="57"/>
      <c r="H2" s="57"/>
      <c r="I2" s="57"/>
    </row>
    <row r="3" spans="1:9" ht="21" customHeight="1">
      <c r="A3" s="4"/>
      <c r="B3" s="4"/>
      <c r="D3" s="57" t="s">
        <v>38</v>
      </c>
      <c r="E3" s="57"/>
      <c r="F3" s="57"/>
      <c r="G3" s="57"/>
      <c r="H3" s="57"/>
      <c r="I3" s="57"/>
    </row>
    <row r="4" spans="2:9" ht="21" customHeight="1">
      <c r="B4" s="4"/>
      <c r="D4" s="58" t="s">
        <v>106</v>
      </c>
      <c r="E4" s="58"/>
      <c r="F4" s="58"/>
      <c r="G4" s="58"/>
      <c r="H4" s="58"/>
      <c r="I4" s="58"/>
    </row>
    <row r="5" spans="1:8" ht="23.25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4" customHeight="1">
      <c r="A7" s="63" t="s">
        <v>3</v>
      </c>
      <c r="B7" s="61" t="s">
        <v>0</v>
      </c>
      <c r="C7" s="51" t="s">
        <v>1</v>
      </c>
      <c r="D7" s="52" t="s">
        <v>19</v>
      </c>
      <c r="E7" s="52" t="s">
        <v>4</v>
      </c>
      <c r="F7" s="52" t="s">
        <v>5</v>
      </c>
      <c r="G7" s="52" t="s">
        <v>2</v>
      </c>
      <c r="H7" s="52" t="s">
        <v>18</v>
      </c>
      <c r="I7" s="52" t="s">
        <v>6</v>
      </c>
    </row>
    <row r="8" spans="1:9" s="3" customFormat="1" ht="24" customHeight="1">
      <c r="A8" s="63"/>
      <c r="B8" s="61"/>
      <c r="C8" s="51"/>
      <c r="D8" s="53"/>
      <c r="E8" s="52"/>
      <c r="F8" s="52"/>
      <c r="G8" s="52"/>
      <c r="H8" s="52"/>
      <c r="I8" s="52"/>
    </row>
    <row r="9" spans="1:9" s="3" customFormat="1" ht="30" customHeight="1">
      <c r="A9" s="24">
        <v>1</v>
      </c>
      <c r="B9" s="36" t="s">
        <v>39</v>
      </c>
      <c r="C9" s="37" t="s">
        <v>40</v>
      </c>
      <c r="D9" s="29">
        <v>33970</v>
      </c>
      <c r="E9" s="30" t="s">
        <v>27</v>
      </c>
      <c r="F9" s="39" t="s">
        <v>41</v>
      </c>
      <c r="G9" s="27">
        <v>8.951666666666666</v>
      </c>
      <c r="H9" s="25" t="s">
        <v>10</v>
      </c>
      <c r="I9" s="23"/>
    </row>
    <row r="10" spans="1:9" s="3" customFormat="1" ht="30" customHeight="1">
      <c r="A10" s="24">
        <v>2</v>
      </c>
      <c r="B10" s="31" t="s">
        <v>32</v>
      </c>
      <c r="C10" s="26" t="s">
        <v>42</v>
      </c>
      <c r="D10" s="29">
        <v>33507</v>
      </c>
      <c r="E10" s="30" t="s">
        <v>28</v>
      </c>
      <c r="F10" s="39" t="s">
        <v>41</v>
      </c>
      <c r="G10" s="27">
        <v>9.28388888888889</v>
      </c>
      <c r="H10" s="25" t="s">
        <v>10</v>
      </c>
      <c r="I10" s="23"/>
    </row>
    <row r="11" spans="1:9" s="3" customFormat="1" ht="30" customHeight="1">
      <c r="A11" s="24">
        <v>3</v>
      </c>
      <c r="B11" s="31" t="s">
        <v>43</v>
      </c>
      <c r="C11" s="26" t="s">
        <v>42</v>
      </c>
      <c r="D11" s="29">
        <v>34423</v>
      </c>
      <c r="E11" s="30" t="s">
        <v>28</v>
      </c>
      <c r="F11" s="39" t="s">
        <v>41</v>
      </c>
      <c r="G11" s="27">
        <v>7.663333333333334</v>
      </c>
      <c r="H11" s="25" t="s">
        <v>9</v>
      </c>
      <c r="I11" s="23"/>
    </row>
    <row r="12" spans="1:9" s="3" customFormat="1" ht="30" customHeight="1">
      <c r="A12" s="24">
        <v>4</v>
      </c>
      <c r="B12" s="31" t="s">
        <v>44</v>
      </c>
      <c r="C12" s="26" t="s">
        <v>45</v>
      </c>
      <c r="D12" s="29">
        <v>34316</v>
      </c>
      <c r="E12" s="30" t="s">
        <v>27</v>
      </c>
      <c r="F12" s="39" t="s">
        <v>41</v>
      </c>
      <c r="G12" s="27">
        <v>8.190000000000001</v>
      </c>
      <c r="H12" s="25" t="s">
        <v>10</v>
      </c>
      <c r="I12" s="23"/>
    </row>
    <row r="13" spans="1:9" s="3" customFormat="1" ht="30" customHeight="1">
      <c r="A13" s="24">
        <v>5</v>
      </c>
      <c r="B13" s="31" t="s">
        <v>46</v>
      </c>
      <c r="C13" s="32" t="s">
        <v>47</v>
      </c>
      <c r="D13" s="29">
        <v>34177</v>
      </c>
      <c r="E13" s="30" t="s">
        <v>28</v>
      </c>
      <c r="F13" s="39" t="s">
        <v>41</v>
      </c>
      <c r="G13" s="27">
        <v>9.394444444444446</v>
      </c>
      <c r="H13" s="25" t="s">
        <v>10</v>
      </c>
      <c r="I13" s="23"/>
    </row>
    <row r="14" spans="1:9" s="3" customFormat="1" ht="30" customHeight="1">
      <c r="A14" s="24">
        <v>6</v>
      </c>
      <c r="B14" s="20" t="s">
        <v>104</v>
      </c>
      <c r="C14" s="26" t="s">
        <v>105</v>
      </c>
      <c r="D14" s="21">
        <v>34069</v>
      </c>
      <c r="E14" s="22" t="s">
        <v>27</v>
      </c>
      <c r="F14" s="39" t="s">
        <v>41</v>
      </c>
      <c r="G14" s="27">
        <v>7.590000000000001</v>
      </c>
      <c r="H14" s="25" t="s">
        <v>9</v>
      </c>
      <c r="I14" s="23"/>
    </row>
    <row r="15" spans="1:9" s="3" customFormat="1" ht="30" customHeight="1">
      <c r="A15" s="24">
        <v>7</v>
      </c>
      <c r="B15" s="20" t="s">
        <v>48</v>
      </c>
      <c r="C15" s="35" t="s">
        <v>49</v>
      </c>
      <c r="D15" s="21">
        <v>34371</v>
      </c>
      <c r="E15" s="22" t="s">
        <v>27</v>
      </c>
      <c r="F15" s="39" t="s">
        <v>41</v>
      </c>
      <c r="G15" s="27">
        <v>8.702222222222222</v>
      </c>
      <c r="H15" s="25" t="s">
        <v>10</v>
      </c>
      <c r="I15" s="23"/>
    </row>
    <row r="16" spans="1:9" s="3" customFormat="1" ht="30" customHeight="1">
      <c r="A16" s="24">
        <v>8</v>
      </c>
      <c r="B16" s="20" t="s">
        <v>50</v>
      </c>
      <c r="C16" s="35" t="s">
        <v>51</v>
      </c>
      <c r="D16" s="21">
        <v>34650</v>
      </c>
      <c r="E16" s="22" t="s">
        <v>28</v>
      </c>
      <c r="F16" s="39" t="s">
        <v>41</v>
      </c>
      <c r="G16" s="27">
        <v>7.16</v>
      </c>
      <c r="H16" s="25" t="s">
        <v>9</v>
      </c>
      <c r="I16" s="23"/>
    </row>
    <row r="17" spans="1:9" s="3" customFormat="1" ht="30" customHeight="1">
      <c r="A17" s="24">
        <v>9</v>
      </c>
      <c r="B17" s="31" t="s">
        <v>52</v>
      </c>
      <c r="C17" s="34" t="s">
        <v>53</v>
      </c>
      <c r="D17" s="29">
        <v>34898</v>
      </c>
      <c r="E17" s="30" t="s">
        <v>29</v>
      </c>
      <c r="F17" s="39" t="s">
        <v>41</v>
      </c>
      <c r="G17" s="27">
        <v>9.385555555555555</v>
      </c>
      <c r="H17" s="25" t="s">
        <v>10</v>
      </c>
      <c r="I17" s="23"/>
    </row>
    <row r="18" spans="1:9" s="3" customFormat="1" ht="30" customHeight="1">
      <c r="A18" s="24">
        <v>10</v>
      </c>
      <c r="B18" s="31" t="s">
        <v>54</v>
      </c>
      <c r="C18" s="34" t="s">
        <v>55</v>
      </c>
      <c r="D18" s="29">
        <v>34431</v>
      </c>
      <c r="E18" s="30" t="s">
        <v>56</v>
      </c>
      <c r="F18" s="39" t="s">
        <v>41</v>
      </c>
      <c r="G18" s="27">
        <v>8.175555555555555</v>
      </c>
      <c r="H18" s="25" t="s">
        <v>10</v>
      </c>
      <c r="I18" s="23"/>
    </row>
    <row r="19" spans="1:9" s="3" customFormat="1" ht="30" customHeight="1">
      <c r="A19" s="24">
        <v>11</v>
      </c>
      <c r="B19" s="31" t="s">
        <v>57</v>
      </c>
      <c r="C19" s="26" t="s">
        <v>58</v>
      </c>
      <c r="D19" s="29">
        <v>34980</v>
      </c>
      <c r="E19" s="30" t="s">
        <v>26</v>
      </c>
      <c r="F19" s="39" t="s">
        <v>41</v>
      </c>
      <c r="G19" s="27">
        <v>8.235555555555555</v>
      </c>
      <c r="H19" s="25" t="s">
        <v>10</v>
      </c>
      <c r="I19" s="23"/>
    </row>
    <row r="20" spans="1:9" s="3" customFormat="1" ht="30" customHeight="1">
      <c r="A20" s="24">
        <v>12</v>
      </c>
      <c r="B20" s="20" t="s">
        <v>59</v>
      </c>
      <c r="C20" s="35" t="s">
        <v>60</v>
      </c>
      <c r="D20" s="21">
        <v>34030</v>
      </c>
      <c r="E20" s="22" t="s">
        <v>27</v>
      </c>
      <c r="F20" s="39" t="s">
        <v>41</v>
      </c>
      <c r="G20" s="27">
        <v>8.80388888888889</v>
      </c>
      <c r="H20" s="25" t="s">
        <v>10</v>
      </c>
      <c r="I20" s="23"/>
    </row>
    <row r="21" spans="1:9" s="3" customFormat="1" ht="30" customHeight="1">
      <c r="A21" s="24">
        <v>13</v>
      </c>
      <c r="B21" s="31" t="s">
        <v>61</v>
      </c>
      <c r="C21" s="34" t="s">
        <v>30</v>
      </c>
      <c r="D21" s="29">
        <v>34714</v>
      </c>
      <c r="E21" s="30" t="s">
        <v>26</v>
      </c>
      <c r="F21" s="39" t="s">
        <v>41</v>
      </c>
      <c r="G21" s="27">
        <v>8.32777777777778</v>
      </c>
      <c r="H21" s="25" t="s">
        <v>10</v>
      </c>
      <c r="I21" s="23"/>
    </row>
    <row r="22" spans="1:9" s="3" customFormat="1" ht="30" customHeight="1">
      <c r="A22" s="24">
        <v>14</v>
      </c>
      <c r="B22" s="36" t="s">
        <v>62</v>
      </c>
      <c r="C22" s="37" t="s">
        <v>35</v>
      </c>
      <c r="D22" s="29">
        <v>34617</v>
      </c>
      <c r="E22" s="30" t="s">
        <v>29</v>
      </c>
      <c r="F22" s="39" t="s">
        <v>41</v>
      </c>
      <c r="G22" s="27">
        <v>9.23777777777778</v>
      </c>
      <c r="H22" s="25" t="s">
        <v>10</v>
      </c>
      <c r="I22" s="23"/>
    </row>
    <row r="23" spans="1:9" s="3" customFormat="1" ht="30" customHeight="1">
      <c r="A23" s="24">
        <v>15</v>
      </c>
      <c r="B23" s="31" t="s">
        <v>63</v>
      </c>
      <c r="C23" s="26" t="s">
        <v>33</v>
      </c>
      <c r="D23" s="29">
        <v>34136</v>
      </c>
      <c r="E23" s="30" t="s">
        <v>28</v>
      </c>
      <c r="F23" s="39" t="s">
        <v>41</v>
      </c>
      <c r="G23" s="27">
        <v>8.429444444444446</v>
      </c>
      <c r="H23" s="25" t="s">
        <v>10</v>
      </c>
      <c r="I23" s="23"/>
    </row>
    <row r="24" spans="1:9" s="3" customFormat="1" ht="30" customHeight="1">
      <c r="A24" s="24">
        <v>16</v>
      </c>
      <c r="B24" s="31" t="s">
        <v>64</v>
      </c>
      <c r="C24" s="26" t="s">
        <v>65</v>
      </c>
      <c r="D24" s="29">
        <v>33000</v>
      </c>
      <c r="E24" s="30" t="s">
        <v>31</v>
      </c>
      <c r="F24" s="39" t="s">
        <v>41</v>
      </c>
      <c r="G24" s="27">
        <v>7.556666666666667</v>
      </c>
      <c r="H24" s="25" t="s">
        <v>9</v>
      </c>
      <c r="I24" s="23"/>
    </row>
    <row r="25" spans="1:9" s="3" customFormat="1" ht="30" customHeight="1">
      <c r="A25" s="24">
        <v>17</v>
      </c>
      <c r="B25" s="33" t="s">
        <v>66</v>
      </c>
      <c r="C25" s="32" t="s">
        <v>67</v>
      </c>
      <c r="D25" s="29">
        <v>34364</v>
      </c>
      <c r="E25" s="30" t="s">
        <v>27</v>
      </c>
      <c r="F25" s="39" t="s">
        <v>41</v>
      </c>
      <c r="G25" s="27">
        <v>8.383888888888889</v>
      </c>
      <c r="H25" s="25" t="s">
        <v>10</v>
      </c>
      <c r="I25" s="23"/>
    </row>
    <row r="26" spans="1:9" s="3" customFormat="1" ht="30" customHeight="1">
      <c r="A26" s="24">
        <v>18</v>
      </c>
      <c r="B26" s="31" t="s">
        <v>68</v>
      </c>
      <c r="C26" s="26" t="s">
        <v>34</v>
      </c>
      <c r="D26" s="29">
        <v>34909</v>
      </c>
      <c r="E26" s="30" t="s">
        <v>27</v>
      </c>
      <c r="F26" s="39" t="s">
        <v>41</v>
      </c>
      <c r="G26" s="27">
        <v>6.356666666666667</v>
      </c>
      <c r="H26" s="25" t="s">
        <v>36</v>
      </c>
      <c r="I26" s="23"/>
    </row>
    <row r="27" spans="1:9" s="3" customFormat="1" ht="30" customHeight="1">
      <c r="A27" s="24">
        <v>19</v>
      </c>
      <c r="B27" s="31" t="s">
        <v>69</v>
      </c>
      <c r="C27" s="26" t="s">
        <v>70</v>
      </c>
      <c r="D27" s="29">
        <v>34019</v>
      </c>
      <c r="E27" s="30" t="s">
        <v>27</v>
      </c>
      <c r="F27" s="39" t="s">
        <v>41</v>
      </c>
      <c r="G27" s="27">
        <v>8.845</v>
      </c>
      <c r="H27" s="25" t="s">
        <v>10</v>
      </c>
      <c r="I27" s="23"/>
    </row>
    <row r="28" spans="1:9" s="3" customFormat="1" ht="30" customHeight="1">
      <c r="A28" s="24">
        <v>20</v>
      </c>
      <c r="B28" s="20" t="s">
        <v>71</v>
      </c>
      <c r="C28" s="35" t="s">
        <v>72</v>
      </c>
      <c r="D28" s="21">
        <v>34786</v>
      </c>
      <c r="E28" s="22" t="s">
        <v>26</v>
      </c>
      <c r="F28" s="39" t="s">
        <v>41</v>
      </c>
      <c r="G28" s="27">
        <v>7.954444444444445</v>
      </c>
      <c r="H28" s="25" t="s">
        <v>9</v>
      </c>
      <c r="I28" s="44"/>
    </row>
    <row r="29" spans="1:17" s="50" customFormat="1" ht="30" customHeight="1">
      <c r="A29" s="45">
        <v>21</v>
      </c>
      <c r="B29" s="31" t="s">
        <v>76</v>
      </c>
      <c r="C29" s="34" t="s">
        <v>77</v>
      </c>
      <c r="D29" s="29">
        <v>33877</v>
      </c>
      <c r="E29" s="30" t="s">
        <v>28</v>
      </c>
      <c r="F29" s="41" t="s">
        <v>78</v>
      </c>
      <c r="G29" s="46">
        <v>7.113888888888889</v>
      </c>
      <c r="H29" s="47" t="s">
        <v>9</v>
      </c>
      <c r="I29" s="48"/>
      <c r="J29" s="49"/>
      <c r="K29" s="49"/>
      <c r="L29" s="49"/>
      <c r="M29" s="49"/>
      <c r="N29" s="49"/>
      <c r="O29" s="49"/>
      <c r="P29" s="49"/>
      <c r="Q29" s="49"/>
    </row>
    <row r="30" spans="1:9" s="3" customFormat="1" ht="30" customHeight="1">
      <c r="A30" s="24">
        <v>22</v>
      </c>
      <c r="B30" s="31" t="s">
        <v>32</v>
      </c>
      <c r="C30" s="26" t="s">
        <v>79</v>
      </c>
      <c r="D30" s="29">
        <v>33362</v>
      </c>
      <c r="E30" s="30" t="s">
        <v>27</v>
      </c>
      <c r="F30" s="41" t="s">
        <v>78</v>
      </c>
      <c r="G30" s="27">
        <v>7.169444444444445</v>
      </c>
      <c r="H30" s="25" t="s">
        <v>9</v>
      </c>
      <c r="I30" s="44"/>
    </row>
    <row r="31" spans="1:9" s="3" customFormat="1" ht="30" customHeight="1">
      <c r="A31" s="24">
        <v>23</v>
      </c>
      <c r="B31" s="36" t="s">
        <v>80</v>
      </c>
      <c r="C31" s="37" t="s">
        <v>81</v>
      </c>
      <c r="D31" s="29">
        <v>34298</v>
      </c>
      <c r="E31" s="30" t="s">
        <v>26</v>
      </c>
      <c r="F31" s="41" t="s">
        <v>78</v>
      </c>
      <c r="G31" s="27">
        <v>7.211111111111112</v>
      </c>
      <c r="H31" s="25" t="s">
        <v>9</v>
      </c>
      <c r="I31" s="23"/>
    </row>
    <row r="32" spans="1:9" s="3" customFormat="1" ht="30" customHeight="1">
      <c r="A32" s="24">
        <v>24</v>
      </c>
      <c r="B32" s="31" t="s">
        <v>63</v>
      </c>
      <c r="C32" s="26" t="s">
        <v>86</v>
      </c>
      <c r="D32" s="38">
        <v>34552</v>
      </c>
      <c r="E32" s="30" t="s">
        <v>26</v>
      </c>
      <c r="F32" s="39" t="s">
        <v>87</v>
      </c>
      <c r="G32" s="27">
        <v>6.190555555555556</v>
      </c>
      <c r="H32" s="25" t="s">
        <v>36</v>
      </c>
      <c r="I32" s="23"/>
    </row>
    <row r="33" spans="1:9" s="14" customFormat="1" ht="29.25" customHeight="1" hidden="1">
      <c r="A33" s="59" t="s">
        <v>107</v>
      </c>
      <c r="B33" s="59"/>
      <c r="C33" s="59"/>
      <c r="E33" s="15" t="s">
        <v>11</v>
      </c>
      <c r="F33" s="17">
        <f>COUNTIF($H$9:$H$32,"Giỏi")/COUNTA($H$9:$H$32)</f>
        <v>0.5833333333333334</v>
      </c>
      <c r="G33" s="13" t="s">
        <v>10</v>
      </c>
      <c r="H33" s="13" t="str">
        <f>CONCATENATE(COUNTIF($H$9:$H$32,"Giỏi")," HV")</f>
        <v>14 HV</v>
      </c>
      <c r="I33" s="16"/>
    </row>
    <row r="34" spans="1:9" s="12" customFormat="1" ht="21" customHeight="1" hidden="1">
      <c r="A34" s="13"/>
      <c r="B34" s="13"/>
      <c r="C34" s="13"/>
      <c r="E34" s="15" t="s">
        <v>11</v>
      </c>
      <c r="F34" s="17">
        <f>COUNTIF($H$9:$H$32,"Khá")/COUNTA($H$9:$H$32)</f>
        <v>0.3333333333333333</v>
      </c>
      <c r="G34" s="13" t="s">
        <v>9</v>
      </c>
      <c r="H34" s="13" t="str">
        <f>CONCATENATE(COUNTIF($H$9:$H$32,"Khá")," HV")</f>
        <v>8 HV</v>
      </c>
      <c r="I34" s="16"/>
    </row>
    <row r="35" spans="1:9" s="12" customFormat="1" ht="21" customHeight="1" hidden="1">
      <c r="A35" s="13"/>
      <c r="B35" s="13"/>
      <c r="C35" s="13"/>
      <c r="E35" s="15" t="s">
        <v>11</v>
      </c>
      <c r="F35" s="17">
        <f>COUNTIF($H$9:$H$32,"Trung Bình")/COUNTA($H$9:$H$32)</f>
        <v>0.08333333333333333</v>
      </c>
      <c r="G35" s="13" t="s">
        <v>12</v>
      </c>
      <c r="H35" s="13" t="str">
        <f>CONCATENATE(COUNTIF($H$9:$H$32,"Trung Bình")," HV")</f>
        <v>2 HV</v>
      </c>
      <c r="I35" s="16"/>
    </row>
    <row r="36" spans="1:18" s="6" customFormat="1" ht="25.5" customHeight="1" hidden="1">
      <c r="A36" s="60" t="s">
        <v>22</v>
      </c>
      <c r="B36" s="60"/>
      <c r="C36" s="60" t="s">
        <v>20</v>
      </c>
      <c r="D36" s="60"/>
      <c r="E36" s="60"/>
      <c r="F36" s="60" t="s">
        <v>7</v>
      </c>
      <c r="G36" s="60"/>
      <c r="H36" s="54" t="s">
        <v>13</v>
      </c>
      <c r="I36" s="54"/>
      <c r="J36" s="5"/>
      <c r="R36" s="7"/>
    </row>
    <row r="37" spans="1:18" s="8" customFormat="1" ht="17.25" customHeight="1" hidden="1">
      <c r="A37" s="56" t="s">
        <v>21</v>
      </c>
      <c r="B37" s="56"/>
      <c r="I37" s="9"/>
      <c r="R37" s="10"/>
    </row>
    <row r="38" spans="9:18" s="8" customFormat="1" ht="16.5" customHeight="1" hidden="1">
      <c r="I38" s="9"/>
      <c r="R38" s="10"/>
    </row>
    <row r="39" spans="9:18" s="8" customFormat="1" ht="16.5" customHeight="1" hidden="1">
      <c r="I39" s="9"/>
      <c r="R39" s="10"/>
    </row>
    <row r="40" spans="9:18" s="8" customFormat="1" ht="16.5" customHeight="1" hidden="1">
      <c r="I40" s="9"/>
      <c r="R40" s="10"/>
    </row>
    <row r="41" spans="1:18" s="8" customFormat="1" ht="18.75" hidden="1">
      <c r="A41" s="62" t="s">
        <v>14</v>
      </c>
      <c r="B41" s="62"/>
      <c r="C41" s="62" t="s">
        <v>24</v>
      </c>
      <c r="D41" s="62"/>
      <c r="E41" s="62"/>
      <c r="F41" s="62" t="s">
        <v>8</v>
      </c>
      <c r="G41" s="62"/>
      <c r="H41" s="62" t="s">
        <v>17</v>
      </c>
      <c r="I41" s="62"/>
      <c r="J41" s="11"/>
      <c r="K41" s="11"/>
      <c r="R41" s="10"/>
    </row>
    <row r="42" spans="1:18" s="8" customFormat="1" ht="18.75">
      <c r="A42" s="28"/>
      <c r="B42" s="28"/>
      <c r="F42" s="28"/>
      <c r="G42" s="28"/>
      <c r="H42" s="28"/>
      <c r="I42" s="28"/>
      <c r="J42" s="11"/>
      <c r="K42" s="11"/>
      <c r="R42" s="10"/>
    </row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spans="1:9" ht="23.25" customHeight="1">
      <c r="A72" s="55" t="s">
        <v>15</v>
      </c>
      <c r="B72" s="55"/>
      <c r="C72" s="55"/>
      <c r="D72" s="57" t="s">
        <v>73</v>
      </c>
      <c r="E72" s="57"/>
      <c r="F72" s="57"/>
      <c r="G72" s="57"/>
      <c r="H72" s="57"/>
      <c r="I72" s="57"/>
    </row>
    <row r="73" spans="1:9" ht="23.25" customHeight="1">
      <c r="A73" s="56" t="s">
        <v>16</v>
      </c>
      <c r="B73" s="56"/>
      <c r="C73" s="56"/>
      <c r="D73" s="57" t="s">
        <v>75</v>
      </c>
      <c r="E73" s="57"/>
      <c r="F73" s="57"/>
      <c r="G73" s="57"/>
      <c r="H73" s="57"/>
      <c r="I73" s="57"/>
    </row>
    <row r="74" spans="1:9" ht="23.25" customHeight="1">
      <c r="A74" s="4"/>
      <c r="B74" s="4"/>
      <c r="D74" s="57" t="s">
        <v>38</v>
      </c>
      <c r="E74" s="57"/>
      <c r="F74" s="57"/>
      <c r="G74" s="57"/>
      <c r="H74" s="57"/>
      <c r="I74" s="57"/>
    </row>
    <row r="75" spans="2:9" ht="23.25" customHeight="1">
      <c r="B75" s="4"/>
      <c r="D75" s="58" t="s">
        <v>103</v>
      </c>
      <c r="E75" s="58"/>
      <c r="F75" s="58"/>
      <c r="G75" s="58"/>
      <c r="H75" s="58"/>
      <c r="I75" s="58"/>
    </row>
    <row r="76" spans="1:8" ht="29.25" customHeight="1">
      <c r="A76" s="19" t="s">
        <v>25</v>
      </c>
      <c r="B76" s="4"/>
      <c r="C76" s="18"/>
      <c r="D76" s="18"/>
      <c r="E76" s="18"/>
      <c r="F76" s="18"/>
      <c r="G76" s="18"/>
      <c r="H76" s="18"/>
    </row>
    <row r="77" ht="7.5" customHeight="1"/>
    <row r="78" spans="1:9" s="3" customFormat="1" ht="24.75" customHeight="1">
      <c r="A78" s="63" t="s">
        <v>3</v>
      </c>
      <c r="B78" s="61" t="s">
        <v>0</v>
      </c>
      <c r="C78" s="51" t="s">
        <v>1</v>
      </c>
      <c r="D78" s="52" t="s">
        <v>19</v>
      </c>
      <c r="E78" s="52" t="s">
        <v>4</v>
      </c>
      <c r="F78" s="52" t="s">
        <v>5</v>
      </c>
      <c r="G78" s="52" t="s">
        <v>2</v>
      </c>
      <c r="H78" s="52" t="s">
        <v>74</v>
      </c>
      <c r="I78" s="52" t="s">
        <v>6</v>
      </c>
    </row>
    <row r="79" spans="1:9" s="3" customFormat="1" ht="24.75" customHeight="1">
      <c r="A79" s="63"/>
      <c r="B79" s="61"/>
      <c r="C79" s="51"/>
      <c r="D79" s="53"/>
      <c r="E79" s="52"/>
      <c r="F79" s="52"/>
      <c r="G79" s="52"/>
      <c r="H79" s="52"/>
      <c r="I79" s="52"/>
    </row>
    <row r="80" spans="1:9" s="3" customFormat="1" ht="33" customHeight="1">
      <c r="A80" s="24">
        <v>1</v>
      </c>
      <c r="B80" s="31" t="s">
        <v>82</v>
      </c>
      <c r="C80" s="26" t="s">
        <v>83</v>
      </c>
      <c r="D80" s="21">
        <v>34288</v>
      </c>
      <c r="E80" s="22" t="s">
        <v>85</v>
      </c>
      <c r="F80" s="39" t="s">
        <v>78</v>
      </c>
      <c r="G80" s="27">
        <v>7.7233333333333345</v>
      </c>
      <c r="H80" s="40" t="s">
        <v>9</v>
      </c>
      <c r="I80" s="23"/>
    </row>
    <row r="81" spans="1:9" s="3" customFormat="1" ht="33" customHeight="1">
      <c r="A81" s="24">
        <v>2</v>
      </c>
      <c r="B81" s="36" t="s">
        <v>84</v>
      </c>
      <c r="C81" s="37" t="s">
        <v>72</v>
      </c>
      <c r="D81" s="21">
        <v>33977</v>
      </c>
      <c r="E81" s="22" t="s">
        <v>85</v>
      </c>
      <c r="F81" s="39" t="s">
        <v>78</v>
      </c>
      <c r="G81" s="27">
        <v>8.360555555555555</v>
      </c>
      <c r="H81" s="40" t="s">
        <v>10</v>
      </c>
      <c r="I81" s="23"/>
    </row>
    <row r="82" spans="1:9" s="3" customFormat="1" ht="33" customHeight="1">
      <c r="A82" s="24">
        <v>3</v>
      </c>
      <c r="B82" s="31" t="s">
        <v>64</v>
      </c>
      <c r="C82" s="26" t="s">
        <v>88</v>
      </c>
      <c r="D82" s="29">
        <v>34541</v>
      </c>
      <c r="E82" s="30" t="s">
        <v>27</v>
      </c>
      <c r="F82" s="41" t="s">
        <v>87</v>
      </c>
      <c r="G82" s="27">
        <v>8.221111111111112</v>
      </c>
      <c r="H82" s="40" t="s">
        <v>10</v>
      </c>
      <c r="I82" s="23"/>
    </row>
    <row r="83" spans="1:9" s="3" customFormat="1" ht="33" customHeight="1">
      <c r="A83" s="24">
        <v>4</v>
      </c>
      <c r="B83" s="31" t="s">
        <v>99</v>
      </c>
      <c r="C83" s="26" t="s">
        <v>100</v>
      </c>
      <c r="D83" s="29">
        <v>31284</v>
      </c>
      <c r="E83" s="30" t="s">
        <v>28</v>
      </c>
      <c r="F83" s="39" t="s">
        <v>101</v>
      </c>
      <c r="G83" s="27">
        <v>8.17611111111111</v>
      </c>
      <c r="H83" s="40" t="s">
        <v>10</v>
      </c>
      <c r="I83" s="23"/>
    </row>
    <row r="84" spans="1:9" s="3" customFormat="1" ht="33" customHeight="1">
      <c r="A84" s="24">
        <v>5</v>
      </c>
      <c r="B84" s="42" t="s">
        <v>89</v>
      </c>
      <c r="C84" s="43" t="s">
        <v>90</v>
      </c>
      <c r="D84" s="29">
        <v>34538</v>
      </c>
      <c r="E84" s="30" t="s">
        <v>28</v>
      </c>
      <c r="F84" s="41" t="s">
        <v>91</v>
      </c>
      <c r="G84" s="27">
        <v>8.505555555555556</v>
      </c>
      <c r="H84" s="40" t="s">
        <v>10</v>
      </c>
      <c r="I84" s="23"/>
    </row>
    <row r="85" spans="1:9" s="3" customFormat="1" ht="33" customHeight="1">
      <c r="A85" s="24">
        <v>6</v>
      </c>
      <c r="B85" s="31" t="s">
        <v>92</v>
      </c>
      <c r="C85" s="26" t="s">
        <v>93</v>
      </c>
      <c r="D85" s="29">
        <v>34645</v>
      </c>
      <c r="E85" s="30" t="s">
        <v>29</v>
      </c>
      <c r="F85" s="39" t="s">
        <v>94</v>
      </c>
      <c r="G85" s="27">
        <v>8.516666666666667</v>
      </c>
      <c r="H85" s="40" t="s">
        <v>10</v>
      </c>
      <c r="I85" s="23"/>
    </row>
    <row r="86" spans="1:9" s="3" customFormat="1" ht="33" customHeight="1">
      <c r="A86" s="24">
        <v>7</v>
      </c>
      <c r="B86" s="31" t="s">
        <v>95</v>
      </c>
      <c r="C86" s="26" t="s">
        <v>53</v>
      </c>
      <c r="D86" s="38">
        <v>34574</v>
      </c>
      <c r="E86" s="30" t="s">
        <v>28</v>
      </c>
      <c r="F86" s="41" t="s">
        <v>98</v>
      </c>
      <c r="G86" s="27">
        <v>8.177777777777777</v>
      </c>
      <c r="H86" s="40" t="s">
        <v>10</v>
      </c>
      <c r="I86" s="23"/>
    </row>
    <row r="87" spans="1:9" s="3" customFormat="1" ht="33" customHeight="1">
      <c r="A87" s="24">
        <v>8</v>
      </c>
      <c r="B87" s="31" t="s">
        <v>96</v>
      </c>
      <c r="C87" s="26" t="s">
        <v>97</v>
      </c>
      <c r="D87" s="29">
        <v>34281</v>
      </c>
      <c r="E87" s="30" t="s">
        <v>28</v>
      </c>
      <c r="F87" s="41" t="s">
        <v>98</v>
      </c>
      <c r="G87" s="27">
        <v>8.191666666666666</v>
      </c>
      <c r="H87" s="40" t="s">
        <v>10</v>
      </c>
      <c r="I87" s="23"/>
    </row>
    <row r="88" spans="1:9" s="14" customFormat="1" ht="29.25" customHeight="1" hidden="1">
      <c r="A88" s="59" t="s">
        <v>102</v>
      </c>
      <c r="B88" s="59"/>
      <c r="C88" s="59"/>
      <c r="E88" s="15" t="s">
        <v>11</v>
      </c>
      <c r="F88" s="17">
        <f>COUNTIF($H$80:$H$87,"Giỏi")/COUNTA($H$80:$H$87)</f>
        <v>0.875</v>
      </c>
      <c r="G88" s="13" t="s">
        <v>10</v>
      </c>
      <c r="H88" s="13" t="str">
        <f>CONCATENATE(COUNTIF($H$80:$H$87,"Giỏi")," HV")</f>
        <v>7 HV</v>
      </c>
      <c r="I88" s="16"/>
    </row>
    <row r="89" spans="1:9" s="12" customFormat="1" ht="23.25" customHeight="1" hidden="1">
      <c r="A89" s="13"/>
      <c r="B89" s="13"/>
      <c r="C89" s="13"/>
      <c r="E89" s="15" t="s">
        <v>11</v>
      </c>
      <c r="F89" s="17">
        <f>COUNTIF($H$80:$H$87,"Khá")/COUNTA($H$80:$H$87)</f>
        <v>0.125</v>
      </c>
      <c r="G89" s="13" t="s">
        <v>9</v>
      </c>
      <c r="H89" s="13" t="str">
        <f>CONCATENATE(COUNTIF($H80:$H$87,"Khá")," HV")</f>
        <v>1 HV</v>
      </c>
      <c r="I89" s="16"/>
    </row>
    <row r="90" spans="1:9" s="12" customFormat="1" ht="23.25" customHeight="1" hidden="1">
      <c r="A90" s="13"/>
      <c r="B90" s="13"/>
      <c r="C90" s="13"/>
      <c r="E90" s="15" t="s">
        <v>11</v>
      </c>
      <c r="F90" s="17">
        <f>COUNTIF($H$80:$H$87,"Trung Bình")/COUNTA($H$80:$H$87)</f>
        <v>0</v>
      </c>
      <c r="G90" s="13" t="s">
        <v>12</v>
      </c>
      <c r="H90" s="13" t="str">
        <f>CONCATENATE(COUNTIF($H$80:$H$87,"Trung Bình")," HV")</f>
        <v>0 HV</v>
      </c>
      <c r="I90" s="16"/>
    </row>
    <row r="91" spans="1:18" s="6" customFormat="1" ht="26.25" customHeight="1" hidden="1">
      <c r="A91" s="60" t="s">
        <v>22</v>
      </c>
      <c r="B91" s="60"/>
      <c r="C91" s="60" t="s">
        <v>20</v>
      </c>
      <c r="D91" s="60"/>
      <c r="E91" s="60"/>
      <c r="F91" s="60" t="s">
        <v>7</v>
      </c>
      <c r="G91" s="60"/>
      <c r="H91" s="54" t="s">
        <v>13</v>
      </c>
      <c r="I91" s="54"/>
      <c r="J91" s="5"/>
      <c r="R91" s="7"/>
    </row>
    <row r="92" spans="1:18" s="8" customFormat="1" ht="20.25" customHeight="1" hidden="1">
      <c r="A92" s="56" t="s">
        <v>21</v>
      </c>
      <c r="B92" s="64"/>
      <c r="I92" s="9"/>
      <c r="R92" s="10"/>
    </row>
    <row r="93" spans="9:18" s="8" customFormat="1" ht="18.75" customHeight="1" hidden="1">
      <c r="I93" s="9"/>
      <c r="R93" s="10"/>
    </row>
    <row r="94" spans="9:18" s="8" customFormat="1" ht="18.75" customHeight="1" hidden="1">
      <c r="I94" s="9"/>
      <c r="R94" s="10"/>
    </row>
    <row r="95" spans="9:18" s="8" customFormat="1" ht="18.75" customHeight="1" hidden="1">
      <c r="I95" s="9"/>
      <c r="R95" s="10"/>
    </row>
    <row r="96" spans="1:18" s="8" customFormat="1" ht="18.75" hidden="1">
      <c r="A96" s="62" t="s">
        <v>14</v>
      </c>
      <c r="B96" s="62"/>
      <c r="C96" s="62" t="s">
        <v>24</v>
      </c>
      <c r="D96" s="62"/>
      <c r="E96" s="62"/>
      <c r="F96" s="62" t="s">
        <v>8</v>
      </c>
      <c r="G96" s="62"/>
      <c r="H96" s="62" t="s">
        <v>17</v>
      </c>
      <c r="I96" s="62"/>
      <c r="J96" s="11"/>
      <c r="K96" s="11"/>
      <c r="R96" s="10"/>
    </row>
  </sheetData>
  <sheetProtection/>
  <mergeCells count="50">
    <mergeCell ref="D75:I75"/>
    <mergeCell ref="A78:A79"/>
    <mergeCell ref="B78:B79"/>
    <mergeCell ref="A92:B92"/>
    <mergeCell ref="A96:B96"/>
    <mergeCell ref="C96:E96"/>
    <mergeCell ref="F96:G96"/>
    <mergeCell ref="H96:I96"/>
    <mergeCell ref="G78:G79"/>
    <mergeCell ref="H78:H79"/>
    <mergeCell ref="I78:I79"/>
    <mergeCell ref="A88:C88"/>
    <mergeCell ref="A41:B41"/>
    <mergeCell ref="A72:C72"/>
    <mergeCell ref="D72:I72"/>
    <mergeCell ref="A91:B91"/>
    <mergeCell ref="C91:E91"/>
    <mergeCell ref="F91:G91"/>
    <mergeCell ref="H91:I91"/>
    <mergeCell ref="A73:C73"/>
    <mergeCell ref="D73:I73"/>
    <mergeCell ref="D74:I74"/>
    <mergeCell ref="F41:G41"/>
    <mergeCell ref="H41:I41"/>
    <mergeCell ref="A7:A8"/>
    <mergeCell ref="C36:E36"/>
    <mergeCell ref="C41:E41"/>
    <mergeCell ref="C78:C79"/>
    <mergeCell ref="D78:D79"/>
    <mergeCell ref="E78:E79"/>
    <mergeCell ref="F78:F79"/>
    <mergeCell ref="A36:B36"/>
    <mergeCell ref="H7:H8"/>
    <mergeCell ref="D4:I4"/>
    <mergeCell ref="D2:I2"/>
    <mergeCell ref="A37:B37"/>
    <mergeCell ref="A33:C33"/>
    <mergeCell ref="F36:G36"/>
    <mergeCell ref="D3:I3"/>
    <mergeCell ref="B7:B8"/>
    <mergeCell ref="C7:C8"/>
    <mergeCell ref="D7:D8"/>
    <mergeCell ref="H36:I36"/>
    <mergeCell ref="A1:C1"/>
    <mergeCell ref="A2:C2"/>
    <mergeCell ref="E7:E8"/>
    <mergeCell ref="I7:I8"/>
    <mergeCell ref="G7:G8"/>
    <mergeCell ref="D1:I1"/>
    <mergeCell ref="F7:F8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2016-05-11T02:23:08Z</cp:lastPrinted>
  <dcterms:created xsi:type="dcterms:W3CDTF">2004-10-19T15:07:24Z</dcterms:created>
  <dcterms:modified xsi:type="dcterms:W3CDTF">2016-05-11T07:51:08Z</dcterms:modified>
  <cp:category/>
  <cp:version/>
  <cp:contentType/>
  <cp:contentStatus/>
</cp:coreProperties>
</file>