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36CT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<sst xmlns="http://schemas.openxmlformats.org/spreadsheetml/2006/main" count="127" uniqueCount="77">
  <si>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</si>
  <si>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</si>
  <si>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</si>
  <si>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</si>
  <si>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</si>
  <si>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</si>
  <si>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</si>
  <si>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</si>
  <si>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</si>
  <si>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</si>
  <si>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</si>
  <si>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</si>
  <si>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</si>
  <si>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</si>
  <si>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</si>
  <si>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</si>
  <si>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</si>
  <si>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</si>
  <si>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</si>
  <si>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</si>
  <si>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</si>
  <si>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</si>
  <si>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</si>
  <si>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</si>
  <si>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</si>
  <si>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Đà Nẵng</t>
  </si>
  <si>
    <t>Quảng Bình</t>
  </si>
  <si>
    <t>Quảng Nam</t>
  </si>
  <si>
    <t>Thảo</t>
  </si>
  <si>
    <t>B35CT</t>
  </si>
  <si>
    <t>Phạm Văn</t>
  </si>
  <si>
    <t>Quảng Ngãi</t>
  </si>
  <si>
    <t>Nguyễn Thị</t>
  </si>
  <si>
    <t>Trang</t>
  </si>
  <si>
    <t>Linh</t>
  </si>
  <si>
    <t>Danh sách này kèm theo Quyết định số:             /QĐ-ĐHDT ngày         tháng         năm 2016</t>
  </si>
  <si>
    <t>CHỨNG CHỈ B TIN HỌC KHÓA B36CT</t>
  </si>
  <si>
    <t>Khóa học kết thúc ngày: 18, 19/3/2016</t>
  </si>
  <si>
    <t>Đoàn Phạm Thái</t>
  </si>
  <si>
    <t>Bảo</t>
  </si>
  <si>
    <t>B36CT</t>
  </si>
  <si>
    <t>Hoàng Thanh</t>
  </si>
  <si>
    <t>Bình</t>
  </si>
  <si>
    <t>Hứa Thị Hồng</t>
  </si>
  <si>
    <t>Hà</t>
  </si>
  <si>
    <t>Hậu</t>
  </si>
  <si>
    <t>Đăk Lăk</t>
  </si>
  <si>
    <t>Nguyễn Văn</t>
  </si>
  <si>
    <t>Mận</t>
  </si>
  <si>
    <t>Ngân</t>
  </si>
  <si>
    <t>Trần Thị</t>
  </si>
  <si>
    <t>Nỡ</t>
  </si>
  <si>
    <t>Nguyễn Thị Thu</t>
  </si>
  <si>
    <t>Quảng Trị</t>
  </si>
  <si>
    <t>Lưu Thị Huyền</t>
  </si>
  <si>
    <t>Thanh Hóa</t>
  </si>
  <si>
    <t>Phan Thị Đài</t>
  </si>
  <si>
    <t>Võ Thùy</t>
  </si>
  <si>
    <t>Nguyễn Thị Yến</t>
  </si>
  <si>
    <t>Trinh</t>
  </si>
  <si>
    <t>Phan Bảo</t>
  </si>
  <si>
    <t>Vy</t>
  </si>
  <si>
    <t>Lưu Thị</t>
  </si>
  <si>
    <t>Loan</t>
  </si>
  <si>
    <t>Bắc Giang</t>
  </si>
  <si>
    <t>Lê Vũ Kim</t>
  </si>
  <si>
    <t>Trần Viết</t>
  </si>
  <si>
    <t>Toàn</t>
  </si>
  <si>
    <t>B83A</t>
  </si>
  <si>
    <t>Đặng Trần</t>
  </si>
  <si>
    <t>Tri</t>
  </si>
  <si>
    <t>Huế</t>
  </si>
  <si>
    <t>Võ Lê Thanh</t>
  </si>
  <si>
    <t>Nhàn</t>
  </si>
  <si>
    <t>B82A</t>
  </si>
  <si>
    <t>Tổng số HV đậu/Dự thi: 19/25</t>
  </si>
  <si>
    <t>SỐ LƯỢNG: 19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</si>
</sst>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  <xf numFmtId="14" fontId="13" fillId="33" borderId="10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14" fontId="14" fillId="33" borderId="13" xfId="0" applyNumberFormat="1" applyFont="1" applyFill="1" applyBorder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115" zoomScaleNormal="115" zoomScalePageLayoutView="0" workbookViewId="0" topLeftCell="A1">
      <selection activeCell="G25" sqref="G25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49" t="s">
        <v>15</v>
      </c>
      <c r="B1" s="49"/>
      <c r="C1" s="49"/>
      <c r="D1" s="43" t="s">
        <v>23</v>
      </c>
      <c r="E1" s="43"/>
      <c r="F1" s="43"/>
      <c r="G1" s="43"/>
      <c r="H1" s="43"/>
      <c r="I1" s="43"/>
    </row>
    <row r="2" spans="1:9" ht="21" customHeight="1">
      <c r="A2" s="50" t="s">
        <v>16</v>
      </c>
      <c r="B2" s="50"/>
      <c r="C2" s="50"/>
      <c r="D2" s="43" t="s">
        <v>36</v>
      </c>
      <c r="E2" s="43"/>
      <c r="F2" s="43"/>
      <c r="G2" s="43"/>
      <c r="H2" s="43"/>
      <c r="I2" s="43"/>
    </row>
    <row r="3" spans="1:9" ht="21" customHeight="1">
      <c r="A3" s="4"/>
      <c r="B3" s="4"/>
      <c r="D3" s="43" t="s">
        <v>37</v>
      </c>
      <c r="E3" s="43"/>
      <c r="F3" s="43"/>
      <c r="G3" s="43"/>
      <c r="H3" s="43"/>
      <c r="I3" s="43"/>
    </row>
    <row r="4" spans="2:9" ht="21" customHeight="1">
      <c r="B4" s="4"/>
      <c r="D4" s="54" t="s">
        <v>76</v>
      </c>
      <c r="E4" s="54"/>
      <c r="F4" s="54"/>
      <c r="G4" s="54"/>
      <c r="H4" s="54"/>
      <c r="I4" s="54"/>
    </row>
    <row r="5" spans="1:8" ht="23.25" customHeight="1">
      <c r="A5" s="19" t="s">
        <v>35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8.75" customHeight="1">
      <c r="A7" s="56" t="s">
        <v>3</v>
      </c>
      <c r="B7" s="45" t="s">
        <v>0</v>
      </c>
      <c r="C7" s="46" t="s">
        <v>1</v>
      </c>
      <c r="D7" s="47" t="s">
        <v>19</v>
      </c>
      <c r="E7" s="47" t="s">
        <v>4</v>
      </c>
      <c r="F7" s="47" t="s">
        <v>5</v>
      </c>
      <c r="G7" s="47" t="s">
        <v>2</v>
      </c>
      <c r="H7" s="47" t="s">
        <v>18</v>
      </c>
      <c r="I7" s="47" t="s">
        <v>6</v>
      </c>
    </row>
    <row r="8" spans="1:9" s="3" customFormat="1" ht="18.75" customHeight="1">
      <c r="A8" s="56"/>
      <c r="B8" s="45"/>
      <c r="C8" s="46"/>
      <c r="D8" s="48"/>
      <c r="E8" s="47"/>
      <c r="F8" s="47"/>
      <c r="G8" s="47"/>
      <c r="H8" s="47"/>
      <c r="I8" s="47"/>
    </row>
    <row r="9" spans="1:9" s="3" customFormat="1" ht="23.25" customHeight="1">
      <c r="A9" s="24">
        <v>1</v>
      </c>
      <c r="B9" s="20" t="s">
        <v>38</v>
      </c>
      <c r="C9" s="40" t="s">
        <v>39</v>
      </c>
      <c r="D9" s="21">
        <v>34524</v>
      </c>
      <c r="E9" s="22" t="s">
        <v>25</v>
      </c>
      <c r="F9" s="29" t="s">
        <v>40</v>
      </c>
      <c r="G9" s="27">
        <v>8.73</v>
      </c>
      <c r="H9" s="25" t="s">
        <v>10</v>
      </c>
      <c r="I9" s="23"/>
    </row>
    <row r="10" spans="1:9" s="3" customFormat="1" ht="23.25" customHeight="1">
      <c r="A10" s="24">
        <v>2</v>
      </c>
      <c r="B10" s="20" t="s">
        <v>41</v>
      </c>
      <c r="C10" s="35" t="s">
        <v>42</v>
      </c>
      <c r="D10" s="21">
        <v>34121</v>
      </c>
      <c r="E10" s="22" t="s">
        <v>26</v>
      </c>
      <c r="F10" s="29" t="s">
        <v>40</v>
      </c>
      <c r="G10" s="27">
        <v>9.03</v>
      </c>
      <c r="H10" s="25" t="s">
        <v>10</v>
      </c>
      <c r="I10" s="23"/>
    </row>
    <row r="11" spans="1:9" s="3" customFormat="1" ht="23.25" customHeight="1">
      <c r="A11" s="24">
        <v>3</v>
      </c>
      <c r="B11" s="20" t="s">
        <v>43</v>
      </c>
      <c r="C11" s="35" t="s">
        <v>44</v>
      </c>
      <c r="D11" s="21">
        <v>34685</v>
      </c>
      <c r="E11" s="22" t="s">
        <v>27</v>
      </c>
      <c r="F11" s="29" t="s">
        <v>40</v>
      </c>
      <c r="G11" s="27">
        <v>8.444444444444445</v>
      </c>
      <c r="H11" s="25" t="s">
        <v>10</v>
      </c>
      <c r="I11" s="23"/>
    </row>
    <row r="12" spans="1:9" s="3" customFormat="1" ht="23.25" customHeight="1">
      <c r="A12" s="24">
        <v>4</v>
      </c>
      <c r="B12" s="20" t="s">
        <v>32</v>
      </c>
      <c r="C12" s="35" t="s">
        <v>45</v>
      </c>
      <c r="D12" s="21">
        <v>34151</v>
      </c>
      <c r="E12" s="22" t="s">
        <v>46</v>
      </c>
      <c r="F12" s="29" t="s">
        <v>40</v>
      </c>
      <c r="G12" s="27">
        <v>9.011111111111111</v>
      </c>
      <c r="H12" s="25" t="s">
        <v>10</v>
      </c>
      <c r="I12" s="23"/>
    </row>
    <row r="13" spans="1:9" s="3" customFormat="1" ht="23.25" customHeight="1">
      <c r="A13" s="24">
        <v>5</v>
      </c>
      <c r="B13" s="33" t="s">
        <v>47</v>
      </c>
      <c r="C13" s="26" t="s">
        <v>34</v>
      </c>
      <c r="D13" s="30">
        <v>33771</v>
      </c>
      <c r="E13" s="31" t="s">
        <v>27</v>
      </c>
      <c r="F13" s="29" t="s">
        <v>40</v>
      </c>
      <c r="G13" s="27">
        <v>8.050555555555556</v>
      </c>
      <c r="H13" s="25" t="s">
        <v>10</v>
      </c>
      <c r="I13" s="23"/>
    </row>
    <row r="14" spans="1:9" s="3" customFormat="1" ht="23.25" customHeight="1">
      <c r="A14" s="24">
        <v>6</v>
      </c>
      <c r="B14" s="20" t="s">
        <v>32</v>
      </c>
      <c r="C14" s="34" t="s">
        <v>48</v>
      </c>
      <c r="D14" s="21">
        <v>34471</v>
      </c>
      <c r="E14" s="22" t="s">
        <v>27</v>
      </c>
      <c r="F14" s="29" t="s">
        <v>40</v>
      </c>
      <c r="G14" s="27">
        <v>8.700000000000001</v>
      </c>
      <c r="H14" s="25" t="s">
        <v>10</v>
      </c>
      <c r="I14" s="23"/>
    </row>
    <row r="15" spans="1:9" s="3" customFormat="1" ht="23.25" customHeight="1">
      <c r="A15" s="24">
        <v>7</v>
      </c>
      <c r="B15" s="20" t="s">
        <v>30</v>
      </c>
      <c r="C15" s="41" t="s">
        <v>49</v>
      </c>
      <c r="D15" s="21">
        <v>33145</v>
      </c>
      <c r="E15" s="22" t="s">
        <v>27</v>
      </c>
      <c r="F15" s="29" t="s">
        <v>40</v>
      </c>
      <c r="G15" s="27">
        <v>8.43</v>
      </c>
      <c r="H15" s="25" t="s">
        <v>10</v>
      </c>
      <c r="I15" s="23"/>
    </row>
    <row r="16" spans="1:9" s="3" customFormat="1" ht="23.25" customHeight="1">
      <c r="A16" s="24">
        <v>8</v>
      </c>
      <c r="B16" s="20" t="s">
        <v>50</v>
      </c>
      <c r="C16" s="34" t="s">
        <v>51</v>
      </c>
      <c r="D16" s="21">
        <v>34614</v>
      </c>
      <c r="E16" s="22" t="s">
        <v>27</v>
      </c>
      <c r="F16" s="29" t="s">
        <v>40</v>
      </c>
      <c r="G16" s="27">
        <v>8.744444444444445</v>
      </c>
      <c r="H16" s="25" t="s">
        <v>10</v>
      </c>
      <c r="I16" s="23"/>
    </row>
    <row r="17" spans="1:9" s="3" customFormat="1" ht="23.25" customHeight="1">
      <c r="A17" s="24">
        <v>9</v>
      </c>
      <c r="B17" s="20" t="s">
        <v>52</v>
      </c>
      <c r="C17" s="34" t="s">
        <v>28</v>
      </c>
      <c r="D17" s="21">
        <v>34145</v>
      </c>
      <c r="E17" s="22" t="s">
        <v>53</v>
      </c>
      <c r="F17" s="29" t="s">
        <v>40</v>
      </c>
      <c r="G17" s="27">
        <v>8.046666666666667</v>
      </c>
      <c r="H17" s="25" t="s">
        <v>10</v>
      </c>
      <c r="I17" s="23"/>
    </row>
    <row r="18" spans="1:9" s="3" customFormat="1" ht="23.25" customHeight="1">
      <c r="A18" s="24">
        <v>10</v>
      </c>
      <c r="B18" s="20" t="s">
        <v>54</v>
      </c>
      <c r="C18" s="34" t="s">
        <v>33</v>
      </c>
      <c r="D18" s="21">
        <v>34293</v>
      </c>
      <c r="E18" s="22" t="s">
        <v>55</v>
      </c>
      <c r="F18" s="29" t="s">
        <v>40</v>
      </c>
      <c r="G18" s="27">
        <v>8.120000000000001</v>
      </c>
      <c r="H18" s="25" t="s">
        <v>10</v>
      </c>
      <c r="I18" s="23"/>
    </row>
    <row r="19" spans="1:9" s="3" customFormat="1" ht="23.25" customHeight="1">
      <c r="A19" s="24">
        <v>11</v>
      </c>
      <c r="B19" s="36" t="s">
        <v>56</v>
      </c>
      <c r="C19" s="37" t="s">
        <v>33</v>
      </c>
      <c r="D19" s="21">
        <v>34580</v>
      </c>
      <c r="E19" s="22" t="s">
        <v>27</v>
      </c>
      <c r="F19" s="29" t="s">
        <v>40</v>
      </c>
      <c r="G19" s="27">
        <v>8.11111111111111</v>
      </c>
      <c r="H19" s="25" t="s">
        <v>10</v>
      </c>
      <c r="I19" s="23"/>
    </row>
    <row r="20" spans="1:9" s="3" customFormat="1" ht="23.25" customHeight="1">
      <c r="A20" s="24">
        <v>12</v>
      </c>
      <c r="B20" s="20" t="s">
        <v>57</v>
      </c>
      <c r="C20" s="34" t="s">
        <v>33</v>
      </c>
      <c r="D20" s="21">
        <v>34048</v>
      </c>
      <c r="E20" s="22" t="s">
        <v>26</v>
      </c>
      <c r="F20" s="29" t="s">
        <v>40</v>
      </c>
      <c r="G20" s="27">
        <v>8.24</v>
      </c>
      <c r="H20" s="25" t="s">
        <v>10</v>
      </c>
      <c r="I20" s="23"/>
    </row>
    <row r="21" spans="1:9" s="3" customFormat="1" ht="23.25" customHeight="1">
      <c r="A21" s="24">
        <v>13</v>
      </c>
      <c r="B21" s="36" t="s">
        <v>58</v>
      </c>
      <c r="C21" s="37" t="s">
        <v>59</v>
      </c>
      <c r="D21" s="21">
        <v>34173</v>
      </c>
      <c r="E21" s="22" t="s">
        <v>27</v>
      </c>
      <c r="F21" s="29" t="s">
        <v>40</v>
      </c>
      <c r="G21" s="27">
        <v>8.933333333333334</v>
      </c>
      <c r="H21" s="25" t="s">
        <v>10</v>
      </c>
      <c r="I21" s="23"/>
    </row>
    <row r="22" spans="1:9" s="3" customFormat="1" ht="23.25" customHeight="1">
      <c r="A22" s="24">
        <v>14</v>
      </c>
      <c r="B22" s="20" t="s">
        <v>60</v>
      </c>
      <c r="C22" s="34" t="s">
        <v>61</v>
      </c>
      <c r="D22" s="21">
        <v>33531</v>
      </c>
      <c r="E22" s="22" t="s">
        <v>25</v>
      </c>
      <c r="F22" s="29" t="s">
        <v>40</v>
      </c>
      <c r="G22" s="27">
        <v>8.377777777777778</v>
      </c>
      <c r="H22" s="25" t="s">
        <v>10</v>
      </c>
      <c r="I22" s="23"/>
    </row>
    <row r="23" spans="1:9" s="3" customFormat="1" ht="23.25" customHeight="1">
      <c r="A23" s="24">
        <v>15</v>
      </c>
      <c r="B23" s="38" t="s">
        <v>62</v>
      </c>
      <c r="C23" s="42" t="s">
        <v>63</v>
      </c>
      <c r="D23" s="30">
        <v>34125</v>
      </c>
      <c r="E23" s="31" t="s">
        <v>64</v>
      </c>
      <c r="F23" s="32" t="s">
        <v>29</v>
      </c>
      <c r="G23" s="27">
        <v>8.573333333333334</v>
      </c>
      <c r="H23" s="25" t="s">
        <v>10</v>
      </c>
      <c r="I23" s="23"/>
    </row>
    <row r="24" spans="1:9" s="3" customFormat="1" ht="23.25" customHeight="1">
      <c r="A24" s="24">
        <v>16</v>
      </c>
      <c r="B24" s="38" t="s">
        <v>65</v>
      </c>
      <c r="C24" s="39" t="s">
        <v>49</v>
      </c>
      <c r="D24" s="30">
        <v>33724</v>
      </c>
      <c r="E24" s="31" t="s">
        <v>31</v>
      </c>
      <c r="F24" s="32" t="s">
        <v>29</v>
      </c>
      <c r="G24" s="27">
        <v>8.528888888888888</v>
      </c>
      <c r="H24" s="25" t="s">
        <v>10</v>
      </c>
      <c r="I24" s="23"/>
    </row>
    <row r="25" spans="1:9" s="3" customFormat="1" ht="23.25" customHeight="1">
      <c r="A25" s="24">
        <v>17</v>
      </c>
      <c r="B25" s="33" t="s">
        <v>66</v>
      </c>
      <c r="C25" s="26" t="s">
        <v>67</v>
      </c>
      <c r="D25" s="30">
        <v>34582</v>
      </c>
      <c r="E25" s="31" t="s">
        <v>27</v>
      </c>
      <c r="F25" s="29" t="s">
        <v>68</v>
      </c>
      <c r="G25" s="27">
        <v>7.747777777777778</v>
      </c>
      <c r="H25" s="25" t="s">
        <v>9</v>
      </c>
      <c r="I25" s="23"/>
    </row>
    <row r="26" spans="1:9" s="3" customFormat="1" ht="23.25" customHeight="1">
      <c r="A26" s="24">
        <v>18</v>
      </c>
      <c r="B26" s="33" t="s">
        <v>69</v>
      </c>
      <c r="C26" s="26" t="s">
        <v>70</v>
      </c>
      <c r="D26" s="30">
        <v>32167</v>
      </c>
      <c r="E26" s="31" t="s">
        <v>71</v>
      </c>
      <c r="F26" s="29" t="s">
        <v>68</v>
      </c>
      <c r="G26" s="27">
        <v>7.692222222222223</v>
      </c>
      <c r="H26" s="25" t="s">
        <v>9</v>
      </c>
      <c r="I26" s="23"/>
    </row>
    <row r="27" spans="1:9" s="3" customFormat="1" ht="23.25" customHeight="1">
      <c r="A27" s="24">
        <v>19</v>
      </c>
      <c r="B27" s="33" t="s">
        <v>72</v>
      </c>
      <c r="C27" s="26" t="s">
        <v>73</v>
      </c>
      <c r="D27" s="30">
        <v>34073</v>
      </c>
      <c r="E27" s="31" t="s">
        <v>27</v>
      </c>
      <c r="F27" s="32" t="s">
        <v>74</v>
      </c>
      <c r="G27" s="27">
        <v>8.923333333333334</v>
      </c>
      <c r="H27" s="25" t="s">
        <v>10</v>
      </c>
      <c r="I27" s="23"/>
    </row>
    <row r="28" spans="1:9" s="14" customFormat="1" ht="29.25" customHeight="1">
      <c r="A28" s="44" t="s">
        <v>75</v>
      </c>
      <c r="B28" s="44"/>
      <c r="C28" s="44"/>
      <c r="E28" s="15" t="s">
        <v>11</v>
      </c>
      <c r="F28" s="17">
        <f>COUNTIF($H$9:$H$27,"Giỏi")/COUNTA($H$9:$H$27)</f>
        <v>0.8947368421052632</v>
      </c>
      <c r="G28" s="13" t="s">
        <v>10</v>
      </c>
      <c r="H28" s="13" t="str">
        <f>CONCATENATE(COUNTIF($H$9:$H$27,"Giỏi")," HV")</f>
        <v>17 HV</v>
      </c>
      <c r="I28" s="16"/>
    </row>
    <row r="29" spans="1:9" s="12" customFormat="1" ht="21" customHeight="1">
      <c r="A29" s="13"/>
      <c r="B29" s="13"/>
      <c r="C29" s="13"/>
      <c r="E29" s="15" t="s">
        <v>11</v>
      </c>
      <c r="F29" s="17">
        <f>COUNTIF($H$9:$H$27,"Khá")/COUNTA($H$9:$H$27)</f>
        <v>0.10526315789473684</v>
      </c>
      <c r="G29" s="13" t="s">
        <v>9</v>
      </c>
      <c r="H29" s="13" t="str">
        <f>CONCATENATE(COUNTIF($H$9:$H$27,"Khá")," HV")</f>
        <v>2 HV</v>
      </c>
      <c r="I29" s="16"/>
    </row>
    <row r="30" spans="1:9" s="12" customFormat="1" ht="21" customHeight="1">
      <c r="A30" s="13"/>
      <c r="B30" s="13"/>
      <c r="C30" s="13"/>
      <c r="E30" s="15" t="s">
        <v>11</v>
      </c>
      <c r="F30" s="17">
        <f>COUNTIF($H$9:$H$27,"Trung Bình")/COUNTA($H$9:$H$27)</f>
        <v>0</v>
      </c>
      <c r="G30" s="13" t="s">
        <v>12</v>
      </c>
      <c r="H30" s="13" t="str">
        <f>CONCATENATE(COUNTIF($H$9:$H$27,"Trung Bình")," HV")</f>
        <v>0 HV</v>
      </c>
      <c r="I30" s="16"/>
    </row>
    <row r="31" spans="1:18" s="6" customFormat="1" ht="23.25" customHeight="1">
      <c r="A31" s="52" t="s">
        <v>22</v>
      </c>
      <c r="B31" s="52"/>
      <c r="C31" s="52" t="s">
        <v>20</v>
      </c>
      <c r="D31" s="52"/>
      <c r="E31" s="52"/>
      <c r="F31" s="52" t="s">
        <v>7</v>
      </c>
      <c r="G31" s="52"/>
      <c r="H31" s="53" t="s">
        <v>13</v>
      </c>
      <c r="I31" s="53"/>
      <c r="J31" s="5"/>
      <c r="R31" s="7"/>
    </row>
    <row r="32" spans="1:18" s="8" customFormat="1" ht="17.25" customHeight="1">
      <c r="A32" s="50" t="s">
        <v>21</v>
      </c>
      <c r="B32" s="55"/>
      <c r="I32" s="9"/>
      <c r="R32" s="10"/>
    </row>
    <row r="33" spans="9:18" s="8" customFormat="1" ht="16.5" customHeight="1">
      <c r="I33" s="9"/>
      <c r="R33" s="10"/>
    </row>
    <row r="34" spans="9:18" s="8" customFormat="1" ht="16.5" customHeight="1">
      <c r="I34" s="9"/>
      <c r="R34" s="10"/>
    </row>
    <row r="35" spans="9:18" s="8" customFormat="1" ht="16.5" customHeight="1">
      <c r="I35" s="9"/>
      <c r="R35" s="10"/>
    </row>
    <row r="36" spans="1:18" s="8" customFormat="1" ht="18.75">
      <c r="A36" s="51" t="s">
        <v>14</v>
      </c>
      <c r="B36" s="51"/>
      <c r="C36" s="51" t="s">
        <v>24</v>
      </c>
      <c r="D36" s="51"/>
      <c r="E36" s="51"/>
      <c r="F36" s="51" t="s">
        <v>8</v>
      </c>
      <c r="G36" s="51"/>
      <c r="H36" s="51" t="s">
        <v>17</v>
      </c>
      <c r="I36" s="51"/>
      <c r="J36" s="11"/>
      <c r="K36" s="11"/>
      <c r="R36" s="10"/>
    </row>
    <row r="37" spans="1:18" s="8" customFormat="1" ht="18.75">
      <c r="A37" s="28"/>
      <c r="B37" s="28"/>
      <c r="F37" s="28"/>
      <c r="G37" s="28"/>
      <c r="H37" s="28"/>
      <c r="I37" s="28"/>
      <c r="J37" s="11"/>
      <c r="K37" s="11"/>
      <c r="R37" s="10"/>
    </row>
  </sheetData>
  <sheetProtection/>
  <mergeCells count="25">
    <mergeCell ref="F31:G31"/>
    <mergeCell ref="H7:H8"/>
    <mergeCell ref="D4:I4"/>
    <mergeCell ref="A32:B32"/>
    <mergeCell ref="F36:G36"/>
    <mergeCell ref="H36:I36"/>
    <mergeCell ref="A7:A8"/>
    <mergeCell ref="C31:E31"/>
    <mergeCell ref="C36:E36"/>
    <mergeCell ref="A1:C1"/>
    <mergeCell ref="A2:C2"/>
    <mergeCell ref="A36:B36"/>
    <mergeCell ref="E7:E8"/>
    <mergeCell ref="I7:I8"/>
    <mergeCell ref="A31:B31"/>
    <mergeCell ref="H31:I31"/>
    <mergeCell ref="G7:G8"/>
    <mergeCell ref="D1:I1"/>
    <mergeCell ref="F7:F8"/>
    <mergeCell ref="D2:I2"/>
    <mergeCell ref="A28:C28"/>
    <mergeCell ref="D3:I3"/>
    <mergeCell ref="B7:B8"/>
    <mergeCell ref="C7:C8"/>
    <mergeCell ref="D7:D8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2016-03-22T09:03:37Z</cp:lastPrinted>
  <dcterms:created xsi:type="dcterms:W3CDTF">2004-10-19T15:07:24Z</dcterms:created>
  <dcterms:modified xsi:type="dcterms:W3CDTF">2016-03-22T09:04:28Z</dcterms:modified>
  <cp:category/>
  <cp:version/>
  <cp:contentType/>
  <cp:contentStatus/>
</cp:coreProperties>
</file>