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3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<sst xmlns="http://schemas.openxmlformats.org/spreadsheetml/2006/main" count="127" uniqueCount="79">
  <si>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</si>
  <si>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</si>
  <si>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</si>
  <si>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</si>
  <si>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</si>
  <si>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</si>
  <si>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</si>
  <si>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</si>
  <si>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</si>
  <si>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</si>
  <si>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</si>
  <si>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</si>
  <si>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</si>
  <si>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</si>
  <si>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</si>
  <si>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</si>
  <si>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</si>
  <si>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</si>
  <si>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</si>
  <si>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</si>
  <si>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</si>
  <si>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</si>
  <si>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</si>
  <si>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Quảng Nam</t>
  </si>
  <si>
    <t>Quảng Bình</t>
  </si>
  <si>
    <t>Đà Nẵng</t>
  </si>
  <si>
    <t>K71A</t>
  </si>
  <si>
    <t>Trinh</t>
  </si>
  <si>
    <t>Danh sách này kèm theo Quyết định số:              /QĐ-ĐHDT ngày         tháng         năm 2015</t>
  </si>
  <si>
    <t>Phan Phụng Hội</t>
  </si>
  <si>
    <t>K72B</t>
  </si>
  <si>
    <t>Hòa</t>
  </si>
  <si>
    <t>Bình Định</t>
  </si>
  <si>
    <t>Trung Bình</t>
  </si>
  <si>
    <t>Tân</t>
  </si>
  <si>
    <t>Tuấn</t>
  </si>
  <si>
    <t>KHÓA K73A, K73B (Phân ngành Quản trị văn phòng)</t>
  </si>
  <si>
    <t>Ngày thi: 25, 27/11/2015 - Tại Hội đồng thi: 209 Phan Thanh</t>
  </si>
  <si>
    <t>XÁC NHẬN CỦA P. KH-TC</t>
  </si>
  <si>
    <t>Phan Văn Hồng</t>
  </si>
  <si>
    <t>Ân</t>
  </si>
  <si>
    <t>K73A</t>
  </si>
  <si>
    <t>Đặng Võ</t>
  </si>
  <si>
    <t>Đạt</t>
  </si>
  <si>
    <t>Quảng Ngãi</t>
  </si>
  <si>
    <t>Mai Thị An</t>
  </si>
  <si>
    <t>Lê Thị Thanh</t>
  </si>
  <si>
    <t>Nhàn</t>
  </si>
  <si>
    <t>Huỳnh Thị Quỳnh</t>
  </si>
  <si>
    <t>Nhân</t>
  </si>
  <si>
    <t>Lê Hồng Nhật</t>
  </si>
  <si>
    <t>Tiền</t>
  </si>
  <si>
    <t>Nguyễn Thị Vũ</t>
  </si>
  <si>
    <t>Bùi Quang</t>
  </si>
  <si>
    <t>Chung</t>
  </si>
  <si>
    <t>K73B</t>
  </si>
  <si>
    <t>Hồ Văn</t>
  </si>
  <si>
    <t>Hùng</t>
  </si>
  <si>
    <t>T.T.Huế</t>
  </si>
  <si>
    <t>Trần Nữ Ái</t>
  </si>
  <si>
    <t>Mỹ</t>
  </si>
  <si>
    <t>Phan</t>
  </si>
  <si>
    <t>Phú</t>
  </si>
  <si>
    <t>Nguyễn Thị Thanh</t>
  </si>
  <si>
    <t>Thúy</t>
  </si>
  <si>
    <t>ĐakLak</t>
  </si>
  <si>
    <t>Nguyễn Đình</t>
  </si>
  <si>
    <t>Trần Phước</t>
  </si>
  <si>
    <t>Lực</t>
  </si>
  <si>
    <t>Huỳnh Văn</t>
  </si>
  <si>
    <t>Trương Quang</t>
  </si>
  <si>
    <t>Nguyễn Thị Phương</t>
  </si>
  <si>
    <t>Mai</t>
  </si>
  <si>
    <t>Nguyễn Thị Bình</t>
  </si>
  <si>
    <t>Minh</t>
  </si>
  <si>
    <t>Đặng Thị</t>
  </si>
  <si>
    <t>Nở</t>
  </si>
  <si>
    <t>Tổng số HV đậu/Dự thi: 19/22</t>
  </si>
  <si>
    <t>SỐ LƯỢNG: 19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</si>
</sst>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2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48" fillId="27" borderId="8" applyNumberFormat="0" applyAlignment="0" applyProtection="0"/>
    <xf numFmtId="9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173" fontId="9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9" fillId="33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9"/>
  <sheetViews>
    <sheetView tabSelected="1" zoomScale="115" zoomScaleNormal="115" zoomScalePageLayoutView="0" workbookViewId="0" topLeftCell="A1">
      <selection activeCell="A8" sqref="A8:A9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1" customHeight="1">
      <c r="A1" s="62" t="s">
        <v>19</v>
      </c>
      <c r="B1" s="62"/>
      <c r="C1" s="56" t="s">
        <v>14</v>
      </c>
      <c r="D1" s="56"/>
      <c r="E1" s="56"/>
      <c r="F1" s="56"/>
      <c r="G1" s="56"/>
      <c r="H1" s="56"/>
      <c r="I1" s="5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1" customHeight="1">
      <c r="A2" s="63" t="s">
        <v>20</v>
      </c>
      <c r="B2" s="63"/>
      <c r="C2" s="56" t="s">
        <v>36</v>
      </c>
      <c r="D2" s="56"/>
      <c r="E2" s="56"/>
      <c r="F2" s="56"/>
      <c r="G2" s="56"/>
      <c r="H2" s="56"/>
      <c r="I2" s="5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1" customHeight="1">
      <c r="C3" s="55" t="s">
        <v>37</v>
      </c>
      <c r="D3" s="56"/>
      <c r="E3" s="56"/>
      <c r="F3" s="56"/>
      <c r="G3" s="56"/>
      <c r="H3" s="56"/>
      <c r="I3" s="5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1" customHeight="1">
      <c r="C4" s="57" t="s">
        <v>78</v>
      </c>
      <c r="D4" s="57"/>
      <c r="E4" s="57"/>
      <c r="F4" s="57"/>
      <c r="G4" s="57"/>
      <c r="H4" s="57"/>
      <c r="I4" s="5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1" t="s">
        <v>28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22.5" customHeight="1">
      <c r="A8" s="61" t="s">
        <v>13</v>
      </c>
      <c r="B8" s="64" t="s">
        <v>12</v>
      </c>
      <c r="C8" s="59" t="s">
        <v>11</v>
      </c>
      <c r="D8" s="60" t="s">
        <v>10</v>
      </c>
      <c r="E8" s="60" t="s">
        <v>18</v>
      </c>
      <c r="F8" s="60" t="s">
        <v>9</v>
      </c>
      <c r="G8" s="61" t="s">
        <v>8</v>
      </c>
      <c r="H8" s="60" t="s">
        <v>7</v>
      </c>
      <c r="I8" s="60" t="s">
        <v>6</v>
      </c>
    </row>
    <row r="9" spans="1:9" s="13" customFormat="1" ht="22.5" customHeight="1">
      <c r="A9" s="61"/>
      <c r="B9" s="64"/>
      <c r="C9" s="59"/>
      <c r="D9" s="60"/>
      <c r="E9" s="60"/>
      <c r="F9" s="60"/>
      <c r="G9" s="61"/>
      <c r="H9" s="61"/>
      <c r="I9" s="60"/>
    </row>
    <row r="10" spans="1:9" s="13" customFormat="1" ht="22.5" customHeight="1">
      <c r="A10" s="25">
        <v>1</v>
      </c>
      <c r="B10" s="35" t="s">
        <v>39</v>
      </c>
      <c r="C10" s="49" t="s">
        <v>40</v>
      </c>
      <c r="D10" s="38">
        <v>33823</v>
      </c>
      <c r="E10" s="36" t="s">
        <v>25</v>
      </c>
      <c r="F10" s="28" t="s">
        <v>41</v>
      </c>
      <c r="G10" s="39">
        <v>8.575000000000001</v>
      </c>
      <c r="H10" s="20" t="s">
        <v>5</v>
      </c>
      <c r="I10" s="14"/>
    </row>
    <row r="11" spans="1:9" s="13" customFormat="1" ht="22.5" customHeight="1">
      <c r="A11" s="25">
        <v>2</v>
      </c>
      <c r="B11" s="35" t="s">
        <v>42</v>
      </c>
      <c r="C11" s="42" t="s">
        <v>43</v>
      </c>
      <c r="D11" s="26">
        <v>34951</v>
      </c>
      <c r="E11" s="27" t="s">
        <v>44</v>
      </c>
      <c r="F11" s="28" t="s">
        <v>41</v>
      </c>
      <c r="G11" s="39">
        <v>8.535</v>
      </c>
      <c r="H11" s="20" t="s">
        <v>5</v>
      </c>
      <c r="I11" s="14"/>
    </row>
    <row r="12" spans="1:9" s="13" customFormat="1" ht="22.5" customHeight="1">
      <c r="A12" s="25">
        <v>3</v>
      </c>
      <c r="B12" s="35" t="s">
        <v>45</v>
      </c>
      <c r="C12" s="42" t="s">
        <v>31</v>
      </c>
      <c r="D12" s="26">
        <v>34350</v>
      </c>
      <c r="E12" s="27" t="s">
        <v>44</v>
      </c>
      <c r="F12" s="28" t="s">
        <v>41</v>
      </c>
      <c r="G12" s="39">
        <v>8.195</v>
      </c>
      <c r="H12" s="20" t="s">
        <v>5</v>
      </c>
      <c r="I12" s="14"/>
    </row>
    <row r="13" spans="1:9" s="13" customFormat="1" ht="22.5" customHeight="1">
      <c r="A13" s="25">
        <v>4</v>
      </c>
      <c r="B13" s="35" t="s">
        <v>46</v>
      </c>
      <c r="C13" s="42" t="s">
        <v>47</v>
      </c>
      <c r="D13" s="26">
        <v>34866</v>
      </c>
      <c r="E13" s="27" t="s">
        <v>24</v>
      </c>
      <c r="F13" s="28" t="s">
        <v>41</v>
      </c>
      <c r="G13" s="39">
        <v>8.621875000000001</v>
      </c>
      <c r="H13" s="20" t="s">
        <v>5</v>
      </c>
      <c r="I13" s="14"/>
    </row>
    <row r="14" spans="1:9" s="13" customFormat="1" ht="22.5" customHeight="1">
      <c r="A14" s="25">
        <v>5</v>
      </c>
      <c r="B14" s="35" t="s">
        <v>48</v>
      </c>
      <c r="C14" s="49" t="s">
        <v>49</v>
      </c>
      <c r="D14" s="38">
        <v>35018</v>
      </c>
      <c r="E14" s="36" t="s">
        <v>25</v>
      </c>
      <c r="F14" s="28" t="s">
        <v>41</v>
      </c>
      <c r="G14" s="39">
        <v>7.52875</v>
      </c>
      <c r="H14" s="20" t="s">
        <v>4</v>
      </c>
      <c r="I14" s="14"/>
    </row>
    <row r="15" spans="1:9" s="13" customFormat="1" ht="22.5" customHeight="1">
      <c r="A15" s="25">
        <v>6</v>
      </c>
      <c r="B15" s="35" t="s">
        <v>50</v>
      </c>
      <c r="C15" s="49" t="s">
        <v>51</v>
      </c>
      <c r="D15" s="38">
        <v>34662</v>
      </c>
      <c r="E15" s="36" t="s">
        <v>44</v>
      </c>
      <c r="F15" s="28" t="s">
        <v>41</v>
      </c>
      <c r="G15" s="39">
        <v>6.706875</v>
      </c>
      <c r="H15" s="20" t="s">
        <v>33</v>
      </c>
      <c r="I15" s="14"/>
    </row>
    <row r="16" spans="1:9" s="13" customFormat="1" ht="22.5" customHeight="1">
      <c r="A16" s="25">
        <v>7</v>
      </c>
      <c r="B16" s="35" t="s">
        <v>52</v>
      </c>
      <c r="C16" s="49" t="s">
        <v>27</v>
      </c>
      <c r="D16" s="38">
        <v>34955</v>
      </c>
      <c r="E16" s="36" t="s">
        <v>23</v>
      </c>
      <c r="F16" s="28" t="s">
        <v>41</v>
      </c>
      <c r="G16" s="39">
        <v>8.30625</v>
      </c>
      <c r="H16" s="20" t="s">
        <v>5</v>
      </c>
      <c r="I16" s="14"/>
    </row>
    <row r="17" spans="1:9" s="13" customFormat="1" ht="22.5" customHeight="1">
      <c r="A17" s="25">
        <v>8</v>
      </c>
      <c r="B17" s="35" t="s">
        <v>53</v>
      </c>
      <c r="C17" s="46" t="s">
        <v>54</v>
      </c>
      <c r="D17" s="26">
        <v>34355</v>
      </c>
      <c r="E17" s="27" t="s">
        <v>24</v>
      </c>
      <c r="F17" s="43" t="s">
        <v>55</v>
      </c>
      <c r="G17" s="39">
        <v>7.34375</v>
      </c>
      <c r="H17" s="20" t="s">
        <v>4</v>
      </c>
      <c r="I17" s="14"/>
    </row>
    <row r="18" spans="1:9" s="13" customFormat="1" ht="22.5" customHeight="1">
      <c r="A18" s="25">
        <v>9</v>
      </c>
      <c r="B18" s="65" t="s">
        <v>56</v>
      </c>
      <c r="C18" s="33" t="s">
        <v>57</v>
      </c>
      <c r="D18" s="37">
        <v>34111</v>
      </c>
      <c r="E18" s="27" t="s">
        <v>58</v>
      </c>
      <c r="F18" s="43" t="s">
        <v>55</v>
      </c>
      <c r="G18" s="39">
        <v>8.625625000000001</v>
      </c>
      <c r="H18" s="20" t="s">
        <v>5</v>
      </c>
      <c r="I18" s="14"/>
    </row>
    <row r="19" spans="1:9" s="13" customFormat="1" ht="22.5" customHeight="1">
      <c r="A19" s="25">
        <v>10</v>
      </c>
      <c r="B19" s="35" t="s">
        <v>59</v>
      </c>
      <c r="C19" s="29" t="s">
        <v>60</v>
      </c>
      <c r="D19" s="38">
        <v>35012</v>
      </c>
      <c r="E19" s="36" t="s">
        <v>25</v>
      </c>
      <c r="F19" s="43" t="s">
        <v>55</v>
      </c>
      <c r="G19" s="39">
        <v>8.96625</v>
      </c>
      <c r="H19" s="20" t="s">
        <v>5</v>
      </c>
      <c r="I19" s="14"/>
    </row>
    <row r="20" spans="1:9" s="13" customFormat="1" ht="22.5" customHeight="1">
      <c r="A20" s="25">
        <v>11</v>
      </c>
      <c r="B20" s="35" t="s">
        <v>61</v>
      </c>
      <c r="C20" s="47" t="s">
        <v>62</v>
      </c>
      <c r="D20" s="38">
        <v>34935</v>
      </c>
      <c r="E20" s="36" t="s">
        <v>24</v>
      </c>
      <c r="F20" s="43" t="s">
        <v>55</v>
      </c>
      <c r="G20" s="39">
        <v>7.16</v>
      </c>
      <c r="H20" s="20" t="s">
        <v>4</v>
      </c>
      <c r="I20" s="14"/>
    </row>
    <row r="21" spans="1:9" s="13" customFormat="1" ht="22.5" customHeight="1">
      <c r="A21" s="25">
        <v>12</v>
      </c>
      <c r="B21" s="35" t="s">
        <v>63</v>
      </c>
      <c r="C21" s="33" t="s">
        <v>64</v>
      </c>
      <c r="D21" s="38">
        <v>34622</v>
      </c>
      <c r="E21" s="27" t="s">
        <v>65</v>
      </c>
      <c r="F21" s="43" t="s">
        <v>55</v>
      </c>
      <c r="G21" s="39">
        <v>8.056875</v>
      </c>
      <c r="H21" s="20" t="s">
        <v>5</v>
      </c>
      <c r="I21" s="14"/>
    </row>
    <row r="22" spans="1:9" s="13" customFormat="1" ht="22.5" customHeight="1">
      <c r="A22" s="25">
        <v>13</v>
      </c>
      <c r="B22" s="35" t="s">
        <v>66</v>
      </c>
      <c r="C22" s="33" t="s">
        <v>35</v>
      </c>
      <c r="D22" s="26">
        <v>34561</v>
      </c>
      <c r="E22" s="27" t="s">
        <v>24</v>
      </c>
      <c r="F22" s="43" t="s">
        <v>55</v>
      </c>
      <c r="G22" s="39">
        <v>7.946875000000001</v>
      </c>
      <c r="H22" s="20" t="s">
        <v>4</v>
      </c>
      <c r="I22" s="14"/>
    </row>
    <row r="23" spans="1:9" s="13" customFormat="1" ht="22.5" customHeight="1">
      <c r="A23" s="25">
        <v>14</v>
      </c>
      <c r="B23" s="40" t="s">
        <v>67</v>
      </c>
      <c r="C23" s="29" t="s">
        <v>68</v>
      </c>
      <c r="D23" s="48">
        <v>34448</v>
      </c>
      <c r="E23" s="31" t="s">
        <v>23</v>
      </c>
      <c r="F23" s="32" t="s">
        <v>30</v>
      </c>
      <c r="G23" s="39">
        <v>7.471875</v>
      </c>
      <c r="H23" s="20" t="s">
        <v>4</v>
      </c>
      <c r="I23" s="14"/>
    </row>
    <row r="24" spans="1:9" s="13" customFormat="1" ht="22.5" customHeight="1">
      <c r="A24" s="25">
        <v>15</v>
      </c>
      <c r="B24" s="40" t="s">
        <v>69</v>
      </c>
      <c r="C24" s="33" t="s">
        <v>34</v>
      </c>
      <c r="D24" s="30">
        <v>34414</v>
      </c>
      <c r="E24" s="31" t="s">
        <v>25</v>
      </c>
      <c r="F24" s="32" t="s">
        <v>30</v>
      </c>
      <c r="G24" s="39">
        <v>6.884375000000001</v>
      </c>
      <c r="H24" s="20" t="s">
        <v>33</v>
      </c>
      <c r="I24" s="14"/>
    </row>
    <row r="25" spans="1:9" s="13" customFormat="1" ht="22.5" customHeight="1">
      <c r="A25" s="25">
        <v>16</v>
      </c>
      <c r="B25" s="40" t="s">
        <v>70</v>
      </c>
      <c r="C25" s="47" t="s">
        <v>31</v>
      </c>
      <c r="D25" s="30">
        <v>34709</v>
      </c>
      <c r="E25" s="66" t="s">
        <v>23</v>
      </c>
      <c r="F25" s="45" t="s">
        <v>26</v>
      </c>
      <c r="G25" s="39">
        <v>8.635</v>
      </c>
      <c r="H25" s="20" t="s">
        <v>5</v>
      </c>
      <c r="I25" s="14"/>
    </row>
    <row r="26" spans="1:9" s="13" customFormat="1" ht="22.5" customHeight="1">
      <c r="A26" s="25">
        <v>17</v>
      </c>
      <c r="B26" s="40" t="s">
        <v>71</v>
      </c>
      <c r="C26" s="46" t="s">
        <v>72</v>
      </c>
      <c r="D26" s="30">
        <v>34756</v>
      </c>
      <c r="E26" s="31" t="s">
        <v>32</v>
      </c>
      <c r="F26" s="45" t="s">
        <v>26</v>
      </c>
      <c r="G26" s="39">
        <v>8.233125</v>
      </c>
      <c r="H26" s="20" t="s">
        <v>5</v>
      </c>
      <c r="I26" s="14"/>
    </row>
    <row r="27" spans="1:9" s="13" customFormat="1" ht="22.5" customHeight="1">
      <c r="A27" s="25">
        <v>18</v>
      </c>
      <c r="B27" s="40" t="s">
        <v>73</v>
      </c>
      <c r="C27" s="46" t="s">
        <v>74</v>
      </c>
      <c r="D27" s="30">
        <v>34283</v>
      </c>
      <c r="E27" s="31" t="s">
        <v>25</v>
      </c>
      <c r="F27" s="45" t="s">
        <v>26</v>
      </c>
      <c r="G27" s="39">
        <v>7.250625</v>
      </c>
      <c r="H27" s="20" t="s">
        <v>4</v>
      </c>
      <c r="I27" s="14"/>
    </row>
    <row r="28" spans="1:9" s="13" customFormat="1" ht="22.5" customHeight="1">
      <c r="A28" s="25">
        <v>19</v>
      </c>
      <c r="B28" s="40" t="s">
        <v>75</v>
      </c>
      <c r="C28" s="47" t="s">
        <v>76</v>
      </c>
      <c r="D28" s="30">
        <v>34888</v>
      </c>
      <c r="E28" s="31" t="s">
        <v>44</v>
      </c>
      <c r="F28" s="45" t="s">
        <v>26</v>
      </c>
      <c r="G28" s="39">
        <v>7.9325</v>
      </c>
      <c r="H28" s="20" t="s">
        <v>4</v>
      </c>
      <c r="I28" s="14"/>
    </row>
    <row r="29" spans="1:12" s="6" customFormat="1" ht="28.5" customHeight="1">
      <c r="A29" s="58" t="s">
        <v>77</v>
      </c>
      <c r="B29" s="58"/>
      <c r="C29" s="58"/>
      <c r="D29" s="11"/>
      <c r="E29" s="10" t="s">
        <v>3</v>
      </c>
      <c r="F29" s="34">
        <f>COUNTIF($H$10:$H$28,"Giỏi")/COUNTA($H$10:$H$28)</f>
        <v>0.5263157894736842</v>
      </c>
      <c r="G29" s="10" t="s">
        <v>5</v>
      </c>
      <c r="H29" s="10" t="str">
        <f>CONCATENATE(COUNTIF($H$10:$H$28,"Giỏi")," HV")</f>
        <v>10 HV</v>
      </c>
      <c r="I29" s="12"/>
      <c r="L29" s="13"/>
    </row>
    <row r="30" spans="1:9" s="6" customFormat="1" ht="23.25" customHeight="1">
      <c r="A30" s="10"/>
      <c r="B30" s="10"/>
      <c r="C30" s="10"/>
      <c r="D30" s="11"/>
      <c r="E30" s="10" t="s">
        <v>3</v>
      </c>
      <c r="F30" s="34">
        <f>COUNTIF($H$10:$H$28,"Khá")/COUNTA($H$10:$H$28)</f>
        <v>0.3684210526315789</v>
      </c>
      <c r="G30" s="10" t="s">
        <v>4</v>
      </c>
      <c r="H30" s="10" t="str">
        <f>CONCATENATE(COUNTIF($H$10:$H$28,"Khá")," HV")</f>
        <v>7 HV</v>
      </c>
      <c r="I30" s="19"/>
    </row>
    <row r="31" spans="1:9" s="6" customFormat="1" ht="23.25" customHeight="1">
      <c r="A31" s="10"/>
      <c r="B31" s="10"/>
      <c r="C31" s="10"/>
      <c r="D31" s="11"/>
      <c r="E31" s="10" t="s">
        <v>3</v>
      </c>
      <c r="F31" s="34">
        <f>COUNTIF($H$10:$H$28,"Trung Bình")/COUNTA($H$10:$H$28)</f>
        <v>0.10526315789473684</v>
      </c>
      <c r="G31" s="10" t="s">
        <v>2</v>
      </c>
      <c r="H31" s="10" t="str">
        <f>CONCATENATE(COUNTIF($H$10:$H$28,"Trung Bình")," HV")</f>
        <v>2 HV</v>
      </c>
      <c r="I31" s="7"/>
    </row>
    <row r="32" spans="1:9" s="6" customFormat="1" ht="15" customHeight="1">
      <c r="A32" s="10"/>
      <c r="B32" s="10"/>
      <c r="C32" s="10"/>
      <c r="D32" s="11"/>
      <c r="E32" s="10"/>
      <c r="F32" s="9"/>
      <c r="G32" s="7"/>
      <c r="H32" s="8"/>
      <c r="I32" s="7"/>
    </row>
    <row r="33" spans="1:9" s="5" customFormat="1" ht="17.25" customHeight="1">
      <c r="A33" s="51" t="s">
        <v>1</v>
      </c>
      <c r="B33" s="51"/>
      <c r="C33" s="51" t="s">
        <v>38</v>
      </c>
      <c r="D33" s="51"/>
      <c r="E33" s="51"/>
      <c r="F33" s="51" t="s">
        <v>15</v>
      </c>
      <c r="G33" s="51"/>
      <c r="H33" s="52" t="s">
        <v>16</v>
      </c>
      <c r="I33" s="52"/>
    </row>
    <row r="34" spans="1:9" s="4" customFormat="1" ht="19.5" customHeight="1">
      <c r="A34" s="53" t="s">
        <v>21</v>
      </c>
      <c r="B34" s="54"/>
      <c r="C34" s="23"/>
      <c r="D34" s="23"/>
      <c r="E34" s="23"/>
      <c r="F34" s="23"/>
      <c r="G34" s="23"/>
      <c r="H34" s="23"/>
      <c r="I34" s="24"/>
    </row>
    <row r="35" spans="1:9" s="4" customFormat="1" ht="18" customHeight="1">
      <c r="A35" s="23"/>
      <c r="B35" s="23"/>
      <c r="C35" s="23"/>
      <c r="D35" s="23"/>
      <c r="E35" s="23"/>
      <c r="F35" s="23"/>
      <c r="G35" s="23"/>
      <c r="H35" s="23"/>
      <c r="I35" s="24"/>
    </row>
    <row r="36" spans="1:9" s="4" customFormat="1" ht="18" customHeight="1">
      <c r="A36" s="23"/>
      <c r="B36" s="23"/>
      <c r="C36" s="23"/>
      <c r="D36" s="23"/>
      <c r="E36" s="23"/>
      <c r="F36" s="23"/>
      <c r="G36" s="23"/>
      <c r="H36" s="23"/>
      <c r="I36" s="24"/>
    </row>
    <row r="37" spans="1:9" s="4" customFormat="1" ht="18" customHeight="1">
      <c r="A37" s="23"/>
      <c r="B37" s="23"/>
      <c r="C37" s="23"/>
      <c r="D37" s="23"/>
      <c r="E37" s="23"/>
      <c r="F37" s="23"/>
      <c r="G37" s="23"/>
      <c r="H37" s="23"/>
      <c r="I37" s="24"/>
    </row>
    <row r="38" spans="1:9" s="3" customFormat="1" ht="15.75" customHeight="1">
      <c r="A38" s="50" t="s">
        <v>0</v>
      </c>
      <c r="B38" s="50"/>
      <c r="C38" s="50" t="s">
        <v>29</v>
      </c>
      <c r="D38" s="50"/>
      <c r="E38" s="50"/>
      <c r="F38" s="50" t="s">
        <v>22</v>
      </c>
      <c r="G38" s="50"/>
      <c r="H38" s="50" t="s">
        <v>17</v>
      </c>
      <c r="I38" s="50"/>
    </row>
    <row r="39" spans="1:9" s="3" customFormat="1" ht="15.75" customHeight="1">
      <c r="A39" s="44"/>
      <c r="B39" s="44"/>
      <c r="C39" s="44"/>
      <c r="D39" s="44"/>
      <c r="E39" s="44"/>
      <c r="F39" s="44"/>
      <c r="G39" s="44"/>
      <c r="H39" s="44"/>
      <c r="I39" s="44"/>
    </row>
  </sheetData>
  <sheetProtection/>
  <mergeCells count="25">
    <mergeCell ref="A1:B1"/>
    <mergeCell ref="C1:I1"/>
    <mergeCell ref="A2:B2"/>
    <mergeCell ref="C2:I2"/>
    <mergeCell ref="E8:E9"/>
    <mergeCell ref="I8:I9"/>
    <mergeCell ref="A8:A9"/>
    <mergeCell ref="F8:F9"/>
    <mergeCell ref="G8:G9"/>
    <mergeCell ref="B8:B9"/>
    <mergeCell ref="C3:I3"/>
    <mergeCell ref="C4:I4"/>
    <mergeCell ref="A29:C29"/>
    <mergeCell ref="C8:C9"/>
    <mergeCell ref="H8:H9"/>
    <mergeCell ref="D8:D9"/>
    <mergeCell ref="C38:E38"/>
    <mergeCell ref="F38:G38"/>
    <mergeCell ref="H38:I38"/>
    <mergeCell ref="F33:G33"/>
    <mergeCell ref="H33:I33"/>
    <mergeCell ref="A34:B34"/>
    <mergeCell ref="C33:E33"/>
    <mergeCell ref="A33:B33"/>
    <mergeCell ref="A38:B38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2015-12-16T02:50:29Z</cp:lastPrinted>
  <dcterms:created xsi:type="dcterms:W3CDTF">2011-10-18T08:58:40Z</dcterms:created>
  <dcterms:modified xsi:type="dcterms:W3CDTF">2015-12-16T02:51:27Z</dcterms:modified>
  <cp:category/>
  <cp:version/>
  <cp:contentType/>
  <cp:contentStatus/>
</cp:coreProperties>
</file>