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88" windowHeight="6036" tabRatio="805" activeTab="0"/>
  </bookViews>
  <sheets>
    <sheet name="B78B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<sst xmlns="http://schemas.openxmlformats.org/spreadsheetml/2006/main" count="154" uniqueCount="82">
  <si>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</si>
  <si>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</si>
  <si>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</si>
  <si>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</si>
  <si>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</si>
  <si>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</si>
  <si>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</si>
  <si>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</si>
  <si>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Th.S Đặng Ngọc Trung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</si>
  <si>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</si>
  <si>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</si>
  <si>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</si>
  <si>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</si>
  <si>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</si>
  <si>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</si>
  <si>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</si>
  <si>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</si>
  <si>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</si>
  <si>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</si>
  <si>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</si>
  <si>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</si>
  <si>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</si>
  <si>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</si>
  <si>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 xml:space="preserve">DANH SÁCH HỌC VIÊN XIN CẤP </t>
  </si>
  <si>
    <t>Danh sách này kèm theo Quyết định số:             /QĐ-ĐHDT ngày         tháng         năm 2015</t>
  </si>
  <si>
    <t>DANH SÁCH HỌC VIÊN XIN CẤP CHỨNG CHỈ B</t>
  </si>
  <si>
    <t>XẾP LOẠI</t>
  </si>
  <si>
    <t>Đà Nẵng</t>
  </si>
  <si>
    <t>B78A</t>
  </si>
  <si>
    <t>Anh</t>
  </si>
  <si>
    <t>Gia Lai</t>
  </si>
  <si>
    <t>Quảng Nam</t>
  </si>
  <si>
    <t>Đăk Lăk</t>
  </si>
  <si>
    <t>Nguyễn Thị</t>
  </si>
  <si>
    <t>Quảng Bình</t>
  </si>
  <si>
    <t>B79A</t>
  </si>
  <si>
    <t>Hưng</t>
  </si>
  <si>
    <t>Nguyễn Ngọc</t>
  </si>
  <si>
    <t>T.T.Huế</t>
  </si>
  <si>
    <t>CHỨNG CHỈ B TIN HỌC KHÓA B78B</t>
  </si>
  <si>
    <t>Khóa học kết thúc ngày: 30, 31/5/2015</t>
  </si>
  <si>
    <t>BỔ SUNG VỚI KHÓA B78B</t>
  </si>
  <si>
    <t>Phan Phụng Hội</t>
  </si>
  <si>
    <t xml:space="preserve">Bùi Thị </t>
  </si>
  <si>
    <t>Bích</t>
  </si>
  <si>
    <t>B78B</t>
  </si>
  <si>
    <t>Hoàng Linh</t>
  </si>
  <si>
    <t>Chi</t>
  </si>
  <si>
    <t>Nguyễn Đức</t>
  </si>
  <si>
    <t>Hiếu</t>
  </si>
  <si>
    <t>Nguyễn Thị Diệu</t>
  </si>
  <si>
    <t>Huyền</t>
  </si>
  <si>
    <t>Phạm Thị Kim</t>
  </si>
  <si>
    <t>Hương</t>
  </si>
  <si>
    <t>Vũ Thị Mỹ</t>
  </si>
  <si>
    <t>Linh</t>
  </si>
  <si>
    <t>Phạm Thị Thanh</t>
  </si>
  <si>
    <t>Mai</t>
  </si>
  <si>
    <t>Nghệ An</t>
  </si>
  <si>
    <t>Quốc</t>
  </si>
  <si>
    <t>Hoàng Thị Thùy</t>
  </si>
  <si>
    <t>Trang</t>
  </si>
  <si>
    <t>Nông Thị</t>
  </si>
  <si>
    <t>Út</t>
  </si>
  <si>
    <t>Hội An</t>
  </si>
  <si>
    <t>Nguyễn Văn</t>
  </si>
  <si>
    <t>Trần Thị Thanh</t>
  </si>
  <si>
    <t>Tuyền</t>
  </si>
  <si>
    <t>Võ Thị</t>
  </si>
  <si>
    <t>Lam</t>
  </si>
  <si>
    <t>Văn Thị Mỹ</t>
  </si>
  <si>
    <t>Hạnh</t>
  </si>
  <si>
    <t>Lý</t>
  </si>
  <si>
    <t>B77B</t>
  </si>
  <si>
    <t>Lê Thị</t>
  </si>
  <si>
    <t>Thúy</t>
  </si>
  <si>
    <t>Nguyễn Thị Thu</t>
  </si>
  <si>
    <t>Trinh</t>
  </si>
  <si>
    <t>SỐ LƯỢNG: 04 Chứng chỉ</t>
  </si>
  <si>
    <t>SỐ LƯỢNG: 14 Chứng chỉ</t>
  </si>
  <si>
    <t>Tổng số HV đậu: 04</t>
  </si>
  <si>
    <t>Tổng số HV đậu/Dự thi: 14/30</t>
  </si>
</sst>
</file>

<file path=xl/styles.xml><?xml version="1.0" encoding="utf-8"?>
<styleSheet xmlns="http://schemas.openxmlformats.org/spreadsheetml/2006/main">
  <numFmts count="4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8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38" fillId="28" borderId="2" applyNumberFormat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5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2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4" fillId="33" borderId="4" xfId="0" applyFont="1" applyFill="1" applyBorder="1" applyAlignment="1">
      <alignment horizontal="left"/>
    </xf>
    <xf numFmtId="2" fontId="14" fillId="0" borderId="4" xfId="71" applyNumberFormat="1" applyFont="1" applyBorder="1" applyAlignment="1">
      <alignment horizontal="center" wrapText="1"/>
      <protection/>
    </xf>
    <xf numFmtId="0" fontId="15" fillId="0" borderId="0" xfId="0" applyFont="1" applyAlignment="1">
      <alignment horizontal="center"/>
    </xf>
    <xf numFmtId="0" fontId="18" fillId="33" borderId="11" xfId="0" applyFont="1" applyFill="1" applyBorder="1" applyAlignment="1">
      <alignment horizontal="left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right"/>
    </xf>
    <xf numFmtId="0" fontId="13" fillId="33" borderId="10" xfId="0" applyFont="1" applyFill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33" borderId="4" xfId="0" applyFont="1" applyFill="1" applyBorder="1" applyAlignment="1">
      <alignment/>
    </xf>
    <xf numFmtId="195" fontId="18" fillId="33" borderId="11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5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0" xfId="71" applyFont="1" applyBorder="1" applyAlignment="1">
      <alignment horizontal="center" vertical="center"/>
      <protection/>
    </xf>
    <xf numFmtId="0" fontId="14" fillId="34" borderId="12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195" fontId="18" fillId="0" borderId="11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8" fillId="33" borderId="10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left"/>
    </xf>
    <xf numFmtId="2" fontId="15" fillId="0" borderId="11" xfId="71" applyNumberFormat="1" applyFont="1" applyBorder="1" applyAlignment="1">
      <alignment horizontal="center" wrapText="1"/>
      <protection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omma" xfId="48"/>
    <cellStyle name="Comma [0]" xfId="49"/>
    <cellStyle name="Comma0" xfId="50"/>
    <cellStyle name="Currency" xfId="51"/>
    <cellStyle name="Currency [0]" xfId="52"/>
    <cellStyle name="Currency0" xfId="53"/>
    <cellStyle name="Check Cell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="115" zoomScaleNormal="115" zoomScalePageLayoutView="0" workbookViewId="0" topLeftCell="A1">
      <selection activeCell="F18" sqref="F18"/>
    </sheetView>
  </sheetViews>
  <sheetFormatPr defaultColWidth="9.125" defaultRowHeight="12.75"/>
  <cols>
    <col min="1" max="1" width="4.625" style="2" customWidth="1"/>
    <col min="2" max="2" width="25.375" style="2" customWidth="1"/>
    <col min="3" max="3" width="8.875" style="2" customWidth="1"/>
    <col min="4" max="5" width="10.875" style="2" customWidth="1"/>
    <col min="6" max="6" width="11.625" style="2" customWidth="1"/>
    <col min="7" max="7" width="11.50390625" style="2" customWidth="1"/>
    <col min="8" max="8" width="13.625" style="2" customWidth="1"/>
    <col min="9" max="9" width="10.875" style="2" customWidth="1"/>
    <col min="10" max="10" width="5.375" style="2" customWidth="1"/>
    <col min="11" max="11" width="5.00390625" style="2" customWidth="1"/>
    <col min="12" max="12" width="3.625" style="2" customWidth="1"/>
    <col min="13" max="13" width="4.875" style="2" customWidth="1"/>
    <col min="14" max="14" width="4.625" style="2" customWidth="1"/>
    <col min="15" max="15" width="4.50390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19.5" customHeight="1">
      <c r="A1" s="48" t="s">
        <v>15</v>
      </c>
      <c r="B1" s="48"/>
      <c r="C1" s="48"/>
      <c r="D1" s="49" t="s">
        <v>23</v>
      </c>
      <c r="E1" s="49"/>
      <c r="F1" s="49"/>
      <c r="G1" s="49"/>
      <c r="H1" s="49"/>
      <c r="I1" s="49"/>
    </row>
    <row r="2" spans="1:9" ht="19.5" customHeight="1">
      <c r="A2" s="37" t="s">
        <v>16</v>
      </c>
      <c r="B2" s="37"/>
      <c r="C2" s="37"/>
      <c r="D2" s="49" t="s">
        <v>39</v>
      </c>
      <c r="E2" s="49"/>
      <c r="F2" s="49"/>
      <c r="G2" s="49"/>
      <c r="H2" s="49"/>
      <c r="I2" s="49"/>
    </row>
    <row r="3" spans="1:9" ht="19.5" customHeight="1">
      <c r="A3" s="4"/>
      <c r="B3" s="4"/>
      <c r="D3" s="49" t="s">
        <v>40</v>
      </c>
      <c r="E3" s="49"/>
      <c r="F3" s="49"/>
      <c r="G3" s="49"/>
      <c r="H3" s="49"/>
      <c r="I3" s="49"/>
    </row>
    <row r="4" spans="2:9" ht="19.5" customHeight="1">
      <c r="B4" s="4"/>
      <c r="D4" s="50" t="s">
        <v>79</v>
      </c>
      <c r="E4" s="50"/>
      <c r="F4" s="50"/>
      <c r="G4" s="50"/>
      <c r="H4" s="50"/>
      <c r="I4" s="50"/>
    </row>
    <row r="5" spans="1:8" ht="23.25" customHeight="1">
      <c r="A5" s="19" t="s">
        <v>24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18" customHeight="1">
      <c r="A7" s="44" t="s">
        <v>3</v>
      </c>
      <c r="B7" s="45" t="s">
        <v>0</v>
      </c>
      <c r="C7" s="46" t="s">
        <v>1</v>
      </c>
      <c r="D7" s="40" t="s">
        <v>19</v>
      </c>
      <c r="E7" s="40" t="s">
        <v>4</v>
      </c>
      <c r="F7" s="40" t="s">
        <v>5</v>
      </c>
      <c r="G7" s="40" t="s">
        <v>2</v>
      </c>
      <c r="H7" s="40" t="s">
        <v>18</v>
      </c>
      <c r="I7" s="40" t="s">
        <v>6</v>
      </c>
    </row>
    <row r="8" spans="1:9" s="3" customFormat="1" ht="18" customHeight="1">
      <c r="A8" s="44"/>
      <c r="B8" s="45"/>
      <c r="C8" s="46"/>
      <c r="D8" s="47"/>
      <c r="E8" s="40"/>
      <c r="F8" s="40"/>
      <c r="G8" s="40"/>
      <c r="H8" s="40"/>
      <c r="I8" s="40"/>
    </row>
    <row r="9" spans="1:9" s="3" customFormat="1" ht="25.5" customHeight="1">
      <c r="A9" s="24">
        <v>1</v>
      </c>
      <c r="B9" s="20" t="s">
        <v>43</v>
      </c>
      <c r="C9" s="34" t="s">
        <v>44</v>
      </c>
      <c r="D9" s="21">
        <v>34336</v>
      </c>
      <c r="E9" s="22" t="s">
        <v>38</v>
      </c>
      <c r="F9" s="29" t="s">
        <v>45</v>
      </c>
      <c r="G9" s="27">
        <v>7.497222222222223</v>
      </c>
      <c r="H9" s="25" t="s">
        <v>9</v>
      </c>
      <c r="I9" s="23"/>
    </row>
    <row r="10" spans="1:9" s="3" customFormat="1" ht="25.5" customHeight="1">
      <c r="A10" s="24">
        <v>2</v>
      </c>
      <c r="B10" s="20" t="s">
        <v>46</v>
      </c>
      <c r="C10" s="34" t="s">
        <v>47</v>
      </c>
      <c r="D10" s="21">
        <v>34612</v>
      </c>
      <c r="E10" s="22" t="s">
        <v>34</v>
      </c>
      <c r="F10" s="29" t="s">
        <v>45</v>
      </c>
      <c r="G10" s="27">
        <v>7.247222222222223</v>
      </c>
      <c r="H10" s="25" t="s">
        <v>9</v>
      </c>
      <c r="I10" s="23"/>
    </row>
    <row r="11" spans="1:9" s="3" customFormat="1" ht="25.5" customHeight="1">
      <c r="A11" s="24">
        <v>3</v>
      </c>
      <c r="B11" s="20" t="s">
        <v>48</v>
      </c>
      <c r="C11" s="34" t="s">
        <v>49</v>
      </c>
      <c r="D11" s="21">
        <v>34219</v>
      </c>
      <c r="E11" s="22" t="s">
        <v>32</v>
      </c>
      <c r="F11" s="29" t="s">
        <v>45</v>
      </c>
      <c r="G11" s="27">
        <v>8.441666666666666</v>
      </c>
      <c r="H11" s="25" t="s">
        <v>10</v>
      </c>
      <c r="I11" s="23"/>
    </row>
    <row r="12" spans="1:9" s="3" customFormat="1" ht="25.5" customHeight="1">
      <c r="A12" s="24">
        <v>4</v>
      </c>
      <c r="B12" s="20" t="s">
        <v>50</v>
      </c>
      <c r="C12" s="34" t="s">
        <v>51</v>
      </c>
      <c r="D12" s="21">
        <v>34081</v>
      </c>
      <c r="E12" s="22" t="s">
        <v>27</v>
      </c>
      <c r="F12" s="29" t="s">
        <v>45</v>
      </c>
      <c r="G12" s="27">
        <v>8.238888888888889</v>
      </c>
      <c r="H12" s="25" t="s">
        <v>10</v>
      </c>
      <c r="I12" s="23"/>
    </row>
    <row r="13" spans="1:9" s="3" customFormat="1" ht="25.5" customHeight="1">
      <c r="A13" s="24">
        <v>5</v>
      </c>
      <c r="B13" s="20" t="s">
        <v>52</v>
      </c>
      <c r="C13" s="34" t="s">
        <v>53</v>
      </c>
      <c r="D13" s="52">
        <v>34624</v>
      </c>
      <c r="E13" s="22" t="s">
        <v>31</v>
      </c>
      <c r="F13" s="29" t="s">
        <v>45</v>
      </c>
      <c r="G13" s="27">
        <v>7.511111111111111</v>
      </c>
      <c r="H13" s="25" t="s">
        <v>9</v>
      </c>
      <c r="I13" s="23"/>
    </row>
    <row r="14" spans="1:9" s="3" customFormat="1" ht="25.5" customHeight="1">
      <c r="A14" s="24">
        <v>6</v>
      </c>
      <c r="B14" s="20" t="s">
        <v>54</v>
      </c>
      <c r="C14" s="34" t="s">
        <v>55</v>
      </c>
      <c r="D14" s="21">
        <v>34313</v>
      </c>
      <c r="E14" s="22" t="s">
        <v>31</v>
      </c>
      <c r="F14" s="29" t="s">
        <v>45</v>
      </c>
      <c r="G14" s="27">
        <v>9.066666666666666</v>
      </c>
      <c r="H14" s="25" t="s">
        <v>10</v>
      </c>
      <c r="I14" s="23"/>
    </row>
    <row r="15" spans="1:9" s="3" customFormat="1" ht="25.5" customHeight="1">
      <c r="A15" s="24">
        <v>7</v>
      </c>
      <c r="B15" s="20" t="s">
        <v>56</v>
      </c>
      <c r="C15" s="53" t="s">
        <v>57</v>
      </c>
      <c r="D15" s="21">
        <v>34480</v>
      </c>
      <c r="E15" s="22" t="s">
        <v>58</v>
      </c>
      <c r="F15" s="29" t="s">
        <v>45</v>
      </c>
      <c r="G15" s="27">
        <v>7.483333333333334</v>
      </c>
      <c r="H15" s="25" t="s">
        <v>9</v>
      </c>
      <c r="I15" s="23"/>
    </row>
    <row r="16" spans="1:9" s="3" customFormat="1" ht="25.5" customHeight="1">
      <c r="A16" s="24">
        <v>8</v>
      </c>
      <c r="B16" s="20" t="s">
        <v>37</v>
      </c>
      <c r="C16" s="34" t="s">
        <v>59</v>
      </c>
      <c r="D16" s="21">
        <v>34013</v>
      </c>
      <c r="E16" s="22" t="s">
        <v>32</v>
      </c>
      <c r="F16" s="29" t="s">
        <v>45</v>
      </c>
      <c r="G16" s="27">
        <v>7.577777777777778</v>
      </c>
      <c r="H16" s="25" t="s">
        <v>9</v>
      </c>
      <c r="I16" s="23"/>
    </row>
    <row r="17" spans="1:9" s="3" customFormat="1" ht="25.5" customHeight="1">
      <c r="A17" s="24">
        <v>9</v>
      </c>
      <c r="B17" s="33" t="s">
        <v>60</v>
      </c>
      <c r="C17" s="26" t="s">
        <v>61</v>
      </c>
      <c r="D17" s="30">
        <v>34209</v>
      </c>
      <c r="E17" s="31" t="s">
        <v>30</v>
      </c>
      <c r="F17" s="29" t="s">
        <v>45</v>
      </c>
      <c r="G17" s="27">
        <v>7.883333333333335</v>
      </c>
      <c r="H17" s="25" t="s">
        <v>9</v>
      </c>
      <c r="I17" s="23"/>
    </row>
    <row r="18" spans="1:9" s="3" customFormat="1" ht="25.5" customHeight="1">
      <c r="A18" s="24">
        <v>10</v>
      </c>
      <c r="B18" s="20" t="s">
        <v>62</v>
      </c>
      <c r="C18" s="34" t="s">
        <v>63</v>
      </c>
      <c r="D18" s="21">
        <v>34361</v>
      </c>
      <c r="E18" s="22" t="s">
        <v>31</v>
      </c>
      <c r="F18" s="29" t="s">
        <v>45</v>
      </c>
      <c r="G18" s="27">
        <v>7.17611111111111</v>
      </c>
      <c r="H18" s="25" t="s">
        <v>9</v>
      </c>
      <c r="I18" s="23"/>
    </row>
    <row r="19" spans="1:9" s="3" customFormat="1" ht="25.5" customHeight="1">
      <c r="A19" s="24">
        <v>11</v>
      </c>
      <c r="B19" s="33" t="s">
        <v>37</v>
      </c>
      <c r="C19" s="26" t="s">
        <v>29</v>
      </c>
      <c r="D19" s="30">
        <v>33801</v>
      </c>
      <c r="E19" s="31" t="s">
        <v>64</v>
      </c>
      <c r="F19" s="32" t="s">
        <v>35</v>
      </c>
      <c r="G19" s="27">
        <v>7.433333333333334</v>
      </c>
      <c r="H19" s="25" t="s">
        <v>9</v>
      </c>
      <c r="I19" s="23"/>
    </row>
    <row r="20" spans="1:9" s="3" customFormat="1" ht="25.5" customHeight="1">
      <c r="A20" s="24">
        <v>12</v>
      </c>
      <c r="B20" s="33" t="s">
        <v>65</v>
      </c>
      <c r="C20" s="26" t="s">
        <v>36</v>
      </c>
      <c r="D20" s="30">
        <v>34242</v>
      </c>
      <c r="E20" s="31" t="s">
        <v>58</v>
      </c>
      <c r="F20" s="32" t="s">
        <v>35</v>
      </c>
      <c r="G20" s="27">
        <v>7.161111111111111</v>
      </c>
      <c r="H20" s="25" t="s">
        <v>9</v>
      </c>
      <c r="I20" s="23"/>
    </row>
    <row r="21" spans="1:9" s="3" customFormat="1" ht="25.5" customHeight="1">
      <c r="A21" s="24">
        <v>13</v>
      </c>
      <c r="B21" s="33" t="s">
        <v>66</v>
      </c>
      <c r="C21" s="35" t="s">
        <v>67</v>
      </c>
      <c r="D21" s="30">
        <v>34627</v>
      </c>
      <c r="E21" s="31" t="s">
        <v>31</v>
      </c>
      <c r="F21" s="32" t="s">
        <v>35</v>
      </c>
      <c r="G21" s="27">
        <v>8.933333333333334</v>
      </c>
      <c r="H21" s="25" t="s">
        <v>10</v>
      </c>
      <c r="I21" s="23"/>
    </row>
    <row r="22" spans="1:9" s="3" customFormat="1" ht="25.5" customHeight="1">
      <c r="A22" s="24">
        <v>14</v>
      </c>
      <c r="B22" s="33" t="s">
        <v>68</v>
      </c>
      <c r="C22" s="26" t="s">
        <v>69</v>
      </c>
      <c r="D22" s="30">
        <v>34484</v>
      </c>
      <c r="E22" s="31" t="s">
        <v>58</v>
      </c>
      <c r="F22" s="29" t="s">
        <v>28</v>
      </c>
      <c r="G22" s="27">
        <v>8.016666666666667</v>
      </c>
      <c r="H22" s="25" t="s">
        <v>10</v>
      </c>
      <c r="I22" s="23"/>
    </row>
    <row r="23" spans="1:9" s="14" customFormat="1" ht="22.5" customHeight="1">
      <c r="A23" s="51" t="s">
        <v>81</v>
      </c>
      <c r="B23" s="51"/>
      <c r="C23" s="51"/>
      <c r="E23" s="15" t="s">
        <v>11</v>
      </c>
      <c r="F23" s="17">
        <f>COUNTIF($H$9:$H$22,"Giỏi")/COUNTA($H$9:$H$22)</f>
        <v>0.35714285714285715</v>
      </c>
      <c r="G23" s="13" t="s">
        <v>10</v>
      </c>
      <c r="H23" s="13" t="str">
        <f>CONCATENATE(COUNTIF($H$9:$H$22,"Giỏi")," HV")</f>
        <v>5 HV</v>
      </c>
      <c r="I23" s="16"/>
    </row>
    <row r="24" spans="1:9" s="12" customFormat="1" ht="19.5" customHeight="1">
      <c r="A24" s="13"/>
      <c r="B24" s="13"/>
      <c r="C24" s="13"/>
      <c r="E24" s="15" t="s">
        <v>11</v>
      </c>
      <c r="F24" s="17">
        <f>COUNTIF($H$9:$H$22,"Khá")/COUNTA($H$9:$H$22)</f>
        <v>0.6428571428571429</v>
      </c>
      <c r="G24" s="13" t="s">
        <v>9</v>
      </c>
      <c r="H24" s="13" t="str">
        <f>CONCATENATE(COUNTIF($H$9:$H$22,"Khá")," HV")</f>
        <v>9 HV</v>
      </c>
      <c r="I24" s="16"/>
    </row>
    <row r="25" spans="1:9" s="12" customFormat="1" ht="19.5" customHeight="1">
      <c r="A25" s="13"/>
      <c r="B25" s="13"/>
      <c r="C25" s="13"/>
      <c r="E25" s="15" t="s">
        <v>11</v>
      </c>
      <c r="F25" s="17">
        <f>COUNTIF($H$9:$H$22,"Trung Bình")/COUNTA($H$9:$H$22)</f>
        <v>0</v>
      </c>
      <c r="G25" s="13" t="s">
        <v>12</v>
      </c>
      <c r="H25" s="13" t="str">
        <f>CONCATENATE(COUNTIF($H$9:$H$22,"Trung Bình")," HV")</f>
        <v>0 HV</v>
      </c>
      <c r="I25" s="16"/>
    </row>
    <row r="26" spans="1:18" s="6" customFormat="1" ht="31.5" customHeight="1">
      <c r="A26" s="42" t="s">
        <v>22</v>
      </c>
      <c r="B26" s="42"/>
      <c r="C26" s="42" t="s">
        <v>20</v>
      </c>
      <c r="D26" s="42"/>
      <c r="E26" s="42"/>
      <c r="F26" s="42" t="s">
        <v>7</v>
      </c>
      <c r="G26" s="42"/>
      <c r="H26" s="43" t="s">
        <v>13</v>
      </c>
      <c r="I26" s="43"/>
      <c r="J26" s="5"/>
      <c r="R26" s="7"/>
    </row>
    <row r="27" spans="1:18" s="8" customFormat="1" ht="17.25" customHeight="1">
      <c r="A27" s="37" t="s">
        <v>21</v>
      </c>
      <c r="B27" s="38"/>
      <c r="I27" s="9"/>
      <c r="R27" s="10"/>
    </row>
    <row r="28" spans="9:18" s="8" customFormat="1" ht="16.5" customHeight="1">
      <c r="I28" s="9"/>
      <c r="R28" s="10"/>
    </row>
    <row r="29" spans="9:18" s="8" customFormat="1" ht="16.5" customHeight="1">
      <c r="I29" s="9"/>
      <c r="R29" s="10"/>
    </row>
    <row r="30" spans="9:18" s="8" customFormat="1" ht="16.5" customHeight="1">
      <c r="I30" s="9"/>
      <c r="R30" s="10"/>
    </row>
    <row r="31" spans="1:18" s="8" customFormat="1" ht="18.75">
      <c r="A31" s="39" t="s">
        <v>14</v>
      </c>
      <c r="B31" s="39"/>
      <c r="C31" s="39" t="s">
        <v>42</v>
      </c>
      <c r="D31" s="39"/>
      <c r="E31" s="39"/>
      <c r="F31" s="39" t="s">
        <v>8</v>
      </c>
      <c r="G31" s="39"/>
      <c r="H31" s="39" t="s">
        <v>17</v>
      </c>
      <c r="I31" s="39"/>
      <c r="J31" s="11"/>
      <c r="K31" s="11"/>
      <c r="R31" s="10"/>
    </row>
    <row r="32" spans="1:18" s="8" customFormat="1" ht="18.75">
      <c r="A32" s="28"/>
      <c r="B32" s="28"/>
      <c r="F32" s="28"/>
      <c r="G32" s="28"/>
      <c r="H32" s="28"/>
      <c r="I32" s="28"/>
      <c r="J32" s="11"/>
      <c r="K32" s="11"/>
      <c r="R32" s="10"/>
    </row>
    <row r="33" spans="1:9" ht="23.25" customHeight="1">
      <c r="A33" s="48" t="s">
        <v>15</v>
      </c>
      <c r="B33" s="48"/>
      <c r="C33" s="48"/>
      <c r="D33" s="49" t="s">
        <v>25</v>
      </c>
      <c r="E33" s="49"/>
      <c r="F33" s="49"/>
      <c r="G33" s="49"/>
      <c r="H33" s="49"/>
      <c r="I33" s="49"/>
    </row>
    <row r="34" spans="1:9" ht="23.25" customHeight="1">
      <c r="A34" s="37" t="s">
        <v>16</v>
      </c>
      <c r="B34" s="37"/>
      <c r="C34" s="37"/>
      <c r="D34" s="49" t="s">
        <v>41</v>
      </c>
      <c r="E34" s="49"/>
      <c r="F34" s="49"/>
      <c r="G34" s="49"/>
      <c r="H34" s="49"/>
      <c r="I34" s="49"/>
    </row>
    <row r="35" spans="1:9" ht="23.25" customHeight="1">
      <c r="A35" s="4"/>
      <c r="B35" s="4"/>
      <c r="D35" s="49" t="s">
        <v>40</v>
      </c>
      <c r="E35" s="49"/>
      <c r="F35" s="49"/>
      <c r="G35" s="49"/>
      <c r="H35" s="49"/>
      <c r="I35" s="49"/>
    </row>
    <row r="36" spans="2:9" ht="23.25" customHeight="1">
      <c r="B36" s="4"/>
      <c r="D36" s="50" t="s">
        <v>78</v>
      </c>
      <c r="E36" s="50"/>
      <c r="F36" s="50"/>
      <c r="G36" s="50"/>
      <c r="H36" s="50"/>
      <c r="I36" s="50"/>
    </row>
    <row r="37" spans="1:8" ht="29.25" customHeight="1">
      <c r="A37" s="19" t="s">
        <v>24</v>
      </c>
      <c r="B37" s="4"/>
      <c r="C37" s="18"/>
      <c r="D37" s="18"/>
      <c r="E37" s="18"/>
      <c r="F37" s="18"/>
      <c r="G37" s="18"/>
      <c r="H37" s="18"/>
    </row>
    <row r="38" ht="7.5" customHeight="1"/>
    <row r="39" spans="1:9" s="3" customFormat="1" ht="24.75" customHeight="1">
      <c r="A39" s="44" t="s">
        <v>3</v>
      </c>
      <c r="B39" s="45" t="s">
        <v>0</v>
      </c>
      <c r="C39" s="46" t="s">
        <v>1</v>
      </c>
      <c r="D39" s="40" t="s">
        <v>19</v>
      </c>
      <c r="E39" s="40" t="s">
        <v>4</v>
      </c>
      <c r="F39" s="40" t="s">
        <v>5</v>
      </c>
      <c r="G39" s="40" t="s">
        <v>2</v>
      </c>
      <c r="H39" s="40" t="s">
        <v>26</v>
      </c>
      <c r="I39" s="40" t="s">
        <v>6</v>
      </c>
    </row>
    <row r="40" spans="1:9" s="3" customFormat="1" ht="24.75" customHeight="1">
      <c r="A40" s="44"/>
      <c r="B40" s="45"/>
      <c r="C40" s="46"/>
      <c r="D40" s="47"/>
      <c r="E40" s="40"/>
      <c r="F40" s="40"/>
      <c r="G40" s="40"/>
      <c r="H40" s="40"/>
      <c r="I40" s="40"/>
    </row>
    <row r="41" spans="1:9" s="3" customFormat="1" ht="27" customHeight="1">
      <c r="A41" s="24">
        <v>1</v>
      </c>
      <c r="B41" s="33" t="s">
        <v>70</v>
      </c>
      <c r="C41" s="26" t="s">
        <v>71</v>
      </c>
      <c r="D41" s="30">
        <v>34640</v>
      </c>
      <c r="E41" s="31" t="s">
        <v>30</v>
      </c>
      <c r="F41" s="29" t="s">
        <v>28</v>
      </c>
      <c r="G41" s="27">
        <v>7.656666666666666</v>
      </c>
      <c r="H41" s="56" t="s">
        <v>9</v>
      </c>
      <c r="I41" s="23"/>
    </row>
    <row r="42" spans="1:9" s="3" customFormat="1" ht="27" customHeight="1">
      <c r="A42" s="24">
        <v>2</v>
      </c>
      <c r="B42" s="33" t="s">
        <v>33</v>
      </c>
      <c r="C42" s="26" t="s">
        <v>72</v>
      </c>
      <c r="D42" s="30">
        <v>34523</v>
      </c>
      <c r="E42" s="54" t="s">
        <v>31</v>
      </c>
      <c r="F42" s="32" t="s">
        <v>73</v>
      </c>
      <c r="G42" s="27">
        <v>7.852777777777778</v>
      </c>
      <c r="H42" s="56" t="s">
        <v>9</v>
      </c>
      <c r="I42" s="23"/>
    </row>
    <row r="43" spans="1:9" s="3" customFormat="1" ht="27" customHeight="1">
      <c r="A43" s="24">
        <v>3</v>
      </c>
      <c r="B43" s="33" t="s">
        <v>74</v>
      </c>
      <c r="C43" s="26" t="s">
        <v>75</v>
      </c>
      <c r="D43" s="30">
        <v>34444</v>
      </c>
      <c r="E43" s="54" t="s">
        <v>31</v>
      </c>
      <c r="F43" s="32" t="s">
        <v>73</v>
      </c>
      <c r="G43" s="27">
        <v>7.319444444444445</v>
      </c>
      <c r="H43" s="56" t="s">
        <v>9</v>
      </c>
      <c r="I43" s="23"/>
    </row>
    <row r="44" spans="1:9" s="3" customFormat="1" ht="27" customHeight="1">
      <c r="A44" s="24">
        <v>4</v>
      </c>
      <c r="B44" s="33" t="s">
        <v>76</v>
      </c>
      <c r="C44" s="55" t="s">
        <v>77</v>
      </c>
      <c r="D44" s="36">
        <v>34502</v>
      </c>
      <c r="E44" s="54" t="s">
        <v>31</v>
      </c>
      <c r="F44" s="32" t="s">
        <v>73</v>
      </c>
      <c r="G44" s="27">
        <v>7.811111111111112</v>
      </c>
      <c r="H44" s="56" t="s">
        <v>9</v>
      </c>
      <c r="I44" s="23"/>
    </row>
    <row r="45" spans="1:9" s="14" customFormat="1" ht="29.25" customHeight="1">
      <c r="A45" s="41" t="s">
        <v>80</v>
      </c>
      <c r="B45" s="41"/>
      <c r="C45" s="41"/>
      <c r="E45" s="15" t="s">
        <v>11</v>
      </c>
      <c r="F45" s="17">
        <f>COUNTIF(H41:H44,"Giỏi")/COUNTA(H41:H44)</f>
        <v>0</v>
      </c>
      <c r="G45" s="13" t="s">
        <v>10</v>
      </c>
      <c r="H45" s="13" t="str">
        <f>CONCATENATE(COUNTIF($H$41:$H$44,"Giỏi")," HV")</f>
        <v>0 HV</v>
      </c>
      <c r="I45" s="16"/>
    </row>
    <row r="46" spans="1:9" s="12" customFormat="1" ht="23.25" customHeight="1">
      <c r="A46" s="13"/>
      <c r="B46" s="13"/>
      <c r="C46" s="13"/>
      <c r="E46" s="15" t="s">
        <v>11</v>
      </c>
      <c r="F46" s="17">
        <f>COUNTIF(H41:H44,"Khá")/COUNTA(H41:H44)</f>
        <v>1</v>
      </c>
      <c r="G46" s="13" t="s">
        <v>9</v>
      </c>
      <c r="H46" s="13" t="str">
        <f>CONCATENATE(COUNTIF($H$41:$H$44,"Khá")," HV")</f>
        <v>4 HV</v>
      </c>
      <c r="I46" s="16"/>
    </row>
    <row r="47" spans="1:9" s="12" customFormat="1" ht="23.25" customHeight="1">
      <c r="A47" s="13"/>
      <c r="B47" s="13"/>
      <c r="C47" s="13"/>
      <c r="E47" s="15" t="s">
        <v>11</v>
      </c>
      <c r="F47" s="17">
        <f>COUNTIF(H41:H44,"Trung bình")/COUNTA(H41:H44)</f>
        <v>0</v>
      </c>
      <c r="G47" s="13" t="s">
        <v>12</v>
      </c>
      <c r="H47" s="13" t="str">
        <f>CONCATENATE(COUNTIF($H$41:$H$44,"Trung Bình")," HV")</f>
        <v>0 HV</v>
      </c>
      <c r="I47" s="16"/>
    </row>
    <row r="48" spans="1:18" s="6" customFormat="1" ht="26.25" customHeight="1">
      <c r="A48" s="42" t="s">
        <v>22</v>
      </c>
      <c r="B48" s="42"/>
      <c r="C48" s="42" t="s">
        <v>20</v>
      </c>
      <c r="D48" s="42"/>
      <c r="E48" s="42"/>
      <c r="F48" s="42" t="s">
        <v>7</v>
      </c>
      <c r="G48" s="42"/>
      <c r="H48" s="43" t="s">
        <v>13</v>
      </c>
      <c r="I48" s="43"/>
      <c r="J48" s="5"/>
      <c r="R48" s="7"/>
    </row>
    <row r="49" spans="1:18" s="8" customFormat="1" ht="20.25" customHeight="1">
      <c r="A49" s="37" t="s">
        <v>21</v>
      </c>
      <c r="B49" s="38"/>
      <c r="I49" s="9"/>
      <c r="R49" s="10"/>
    </row>
    <row r="50" spans="9:18" s="8" customFormat="1" ht="18.75" customHeight="1">
      <c r="I50" s="9"/>
      <c r="R50" s="10"/>
    </row>
    <row r="51" spans="9:18" s="8" customFormat="1" ht="18.75" customHeight="1">
      <c r="I51" s="9"/>
      <c r="R51" s="10"/>
    </row>
    <row r="52" spans="9:18" s="8" customFormat="1" ht="18.75" customHeight="1">
      <c r="I52" s="9"/>
      <c r="R52" s="10"/>
    </row>
    <row r="53" spans="1:18" s="8" customFormat="1" ht="18.75">
      <c r="A53" s="39" t="s">
        <v>14</v>
      </c>
      <c r="B53" s="39"/>
      <c r="C53" s="39" t="s">
        <v>42</v>
      </c>
      <c r="D53" s="39"/>
      <c r="E53" s="39"/>
      <c r="F53" s="39" t="s">
        <v>8</v>
      </c>
      <c r="G53" s="39"/>
      <c r="H53" s="39" t="s">
        <v>17</v>
      </c>
      <c r="I53" s="39"/>
      <c r="J53" s="11"/>
      <c r="K53" s="11"/>
      <c r="R53" s="10"/>
    </row>
  </sheetData>
  <sheetProtection/>
  <mergeCells count="50">
    <mergeCell ref="D2:I2"/>
    <mergeCell ref="A23:C23"/>
    <mergeCell ref="D3:I3"/>
    <mergeCell ref="B7:B8"/>
    <mergeCell ref="C7:C8"/>
    <mergeCell ref="D7:D8"/>
    <mergeCell ref="A1:C1"/>
    <mergeCell ref="A2:C2"/>
    <mergeCell ref="A31:B31"/>
    <mergeCell ref="E7:E8"/>
    <mergeCell ref="I7:I8"/>
    <mergeCell ref="A26:B26"/>
    <mergeCell ref="H26:I26"/>
    <mergeCell ref="G7:G8"/>
    <mergeCell ref="D1:I1"/>
    <mergeCell ref="F7:F8"/>
    <mergeCell ref="F26:G26"/>
    <mergeCell ref="H7:H8"/>
    <mergeCell ref="D4:I4"/>
    <mergeCell ref="A27:B27"/>
    <mergeCell ref="F31:G31"/>
    <mergeCell ref="H31:I31"/>
    <mergeCell ref="A7:A8"/>
    <mergeCell ref="C26:E26"/>
    <mergeCell ref="C31:E31"/>
    <mergeCell ref="A33:C33"/>
    <mergeCell ref="D33:I33"/>
    <mergeCell ref="A34:C34"/>
    <mergeCell ref="D34:I34"/>
    <mergeCell ref="D35:I35"/>
    <mergeCell ref="D36:I36"/>
    <mergeCell ref="C48:E48"/>
    <mergeCell ref="F48:G48"/>
    <mergeCell ref="H48:I48"/>
    <mergeCell ref="A39:A40"/>
    <mergeCell ref="B39:B40"/>
    <mergeCell ref="C39:C40"/>
    <mergeCell ref="D39:D40"/>
    <mergeCell ref="E39:E40"/>
    <mergeCell ref="F39:F40"/>
    <mergeCell ref="A49:B49"/>
    <mergeCell ref="A53:B53"/>
    <mergeCell ref="F53:G53"/>
    <mergeCell ref="H53:I53"/>
    <mergeCell ref="C53:E53"/>
    <mergeCell ref="G39:G40"/>
    <mergeCell ref="H39:H40"/>
    <mergeCell ref="I39:I40"/>
    <mergeCell ref="A45:C45"/>
    <mergeCell ref="A48:B48"/>
  </mergeCells>
  <printOptions horizontalCentered="1"/>
  <pageMargins left="0" right="0" top="0.1968503937007874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29.875" style="1" customWidth="1"/>
    <col min="2" max="2" width="1.37890625" style="1" customWidth="1"/>
    <col min="3" max="3" width="32.125" style="1" customWidth="1"/>
    <col min="4" max="16384" width="9.125" style="1" customWidth="1"/>
  </cols>
  <sheetData>
    <row r="1" ht="13.5" thickBot="1"/>
    <row r="2" spans="1:3" ht="15.75" thickBot="1">
      <c r="A2"/>
      <c r="C2"/>
    </row>
    <row r="3" spans="1:3" ht="15">
      <c r="A3"/>
      <c r="C3"/>
    </row>
    <row r="4" spans="1:3" ht="15">
      <c r="A4"/>
      <c r="C4"/>
    </row>
    <row r="5" spans="1:3" ht="15">
      <c r="A5"/>
      <c r="C5"/>
    </row>
    <row r="6" spans="1:3" ht="15.75" thickBot="1">
      <c r="A6"/>
      <c r="C6"/>
    </row>
    <row r="7" ht="15">
      <c r="C7"/>
    </row>
    <row r="8" ht="15.75" thickBot="1">
      <c r="C8"/>
    </row>
    <row r="9" ht="15.75" thickBot="1">
      <c r="A9"/>
    </row>
    <row r="10" spans="1:3" ht="15.75" thickBot="1">
      <c r="A10"/>
      <c r="C10"/>
    </row>
    <row r="11" spans="1:3" ht="15">
      <c r="A11"/>
      <c r="C11"/>
    </row>
    <row r="12" spans="1:3" ht="15">
      <c r="A12"/>
      <c r="C12"/>
    </row>
    <row r="13" spans="1:3" ht="15">
      <c r="A13"/>
      <c r="C13"/>
    </row>
    <row r="14" spans="1:3" ht="15">
      <c r="A14"/>
      <c r="C14"/>
    </row>
    <row r="15" spans="1:3" ht="15">
      <c r="A15"/>
      <c r="C15"/>
    </row>
    <row r="16" spans="1:3" ht="15">
      <c r="A16"/>
      <c r="C16"/>
    </row>
    <row r="17" spans="1:3" ht="15">
      <c r="A17"/>
      <c r="C17"/>
    </row>
    <row r="18" spans="1:3" ht="15">
      <c r="A18"/>
      <c r="C18"/>
    </row>
    <row r="19" spans="1:3" ht="15">
      <c r="A19"/>
      <c r="C19"/>
    </row>
    <row r="20" spans="1:3" ht="15.75" thickBot="1">
      <c r="A20"/>
      <c r="C20"/>
    </row>
    <row r="21" ht="15.75" thickBot="1">
      <c r="A21"/>
    </row>
    <row r="22" spans="1:3" ht="15.75" thickBot="1">
      <c r="A22"/>
      <c r="C22"/>
    </row>
    <row r="23" spans="1:3" ht="15">
      <c r="A23"/>
      <c r="C23"/>
    </row>
    <row r="24" spans="1:3" ht="15">
      <c r="A24"/>
      <c r="C24"/>
    </row>
    <row r="25" spans="1:3" ht="15">
      <c r="A25"/>
      <c r="C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.75" thickBot="1">
      <c r="A30"/>
      <c r="C30"/>
    </row>
    <row r="31" ht="15">
      <c r="C31"/>
    </row>
    <row r="32" ht="15.75" thickBot="1">
      <c r="C32"/>
    </row>
    <row r="33" spans="1:3" ht="15">
      <c r="A33"/>
      <c r="C33"/>
    </row>
    <row r="34" spans="1:3" ht="15">
      <c r="A34"/>
      <c r="C34"/>
    </row>
    <row r="35" spans="1:3" ht="15.7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2015-04-10T02:20:58Z</cp:lastPrinted>
  <dcterms:created xsi:type="dcterms:W3CDTF">2004-10-19T15:07:24Z</dcterms:created>
  <dcterms:modified xsi:type="dcterms:W3CDTF">2015-06-13T00:30:35Z</dcterms:modified>
  <cp:category/>
  <cp:version/>
  <cp:contentType/>
  <cp:contentStatus/>
</cp:coreProperties>
</file>