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77B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<sst xmlns="http://schemas.openxmlformats.org/spreadsheetml/2006/main" count="264" uniqueCount="122">
  <si>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</si>
  <si>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</si>
  <si>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</si>
  <si>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</si>
  <si>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</si>
  <si>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</si>
  <si>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</si>
  <si>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</si>
  <si>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</si>
  <si>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</si>
  <si>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</si>
  <si>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</si>
  <si>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</si>
  <si>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</si>
  <si>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</si>
  <si>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</si>
  <si>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</si>
  <si>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</si>
  <si>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</si>
  <si>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</si>
  <si>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</si>
  <si>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</si>
  <si>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</si>
  <si>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</si>
  <si>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Đỗ Văn Quý</t>
  </si>
  <si>
    <t>Danh sách này kèm theo Quyết định số:             /QĐ-ĐHDT ngày         tháng         năm 2015</t>
  </si>
  <si>
    <t>DANH SÁCH HỌC VIÊN XIN CẤP CHỨNG CHỈ B</t>
  </si>
  <si>
    <t>XẾP LOẠI</t>
  </si>
  <si>
    <t>Đà Nẵng</t>
  </si>
  <si>
    <t>B78A</t>
  </si>
  <si>
    <t>Gia Lai</t>
  </si>
  <si>
    <t>Dung</t>
  </si>
  <si>
    <t>Quảng Nam</t>
  </si>
  <si>
    <t>Hiếu</t>
  </si>
  <si>
    <t>Quảng Trị</t>
  </si>
  <si>
    <t>Linh</t>
  </si>
  <si>
    <t>Nguyễn Thị</t>
  </si>
  <si>
    <t>Nghệ An</t>
  </si>
  <si>
    <t>Trần Văn</t>
  </si>
  <si>
    <t>Nga</t>
  </si>
  <si>
    <t>Quảng Bình</t>
  </si>
  <si>
    <t>Sương</t>
  </si>
  <si>
    <t>Nguyễn Hữu</t>
  </si>
  <si>
    <t>Nguyễn Thị Thanh</t>
  </si>
  <si>
    <t>Trang</t>
  </si>
  <si>
    <t>Trần Thị</t>
  </si>
  <si>
    <t>Tuyết</t>
  </si>
  <si>
    <t>B77A</t>
  </si>
  <si>
    <t>Nguyễn Quang</t>
  </si>
  <si>
    <t>Tâm</t>
  </si>
  <si>
    <t>B76B</t>
  </si>
  <si>
    <t>CHỨNG CHỈ B TIN HỌC KHÓA B77B</t>
  </si>
  <si>
    <t>Khóa học kết thúc ngày: 03, 04/02/2015</t>
  </si>
  <si>
    <t>BỔ SUNG VỚI KHÓA B77B</t>
  </si>
  <si>
    <t>Dương Thị Ngọc</t>
  </si>
  <si>
    <t>Ánh</t>
  </si>
  <si>
    <t>B77B</t>
  </si>
  <si>
    <t>Cương</t>
  </si>
  <si>
    <t>Lê Thị Mỹ</t>
  </si>
  <si>
    <t>Danh</t>
  </si>
  <si>
    <t>Thăng Bình</t>
  </si>
  <si>
    <t>Phan Thị</t>
  </si>
  <si>
    <t>Diễm</t>
  </si>
  <si>
    <t>Phạm Phương</t>
  </si>
  <si>
    <t>Nguyễn Tấn</t>
  </si>
  <si>
    <t>Đức</t>
  </si>
  <si>
    <t>Nguyễn Lê Ngọc</t>
  </si>
  <si>
    <t>Hạnh</t>
  </si>
  <si>
    <t>Hóa</t>
  </si>
  <si>
    <t>Thanh Hóa</t>
  </si>
  <si>
    <t>Trần Thị Thu</t>
  </si>
  <si>
    <t>Huệ</t>
  </si>
  <si>
    <t>Hồ Thanh</t>
  </si>
  <si>
    <t>Hùng</t>
  </si>
  <si>
    <t>Nguyễn Thị Thu</t>
  </si>
  <si>
    <t>Huyền</t>
  </si>
  <si>
    <t>Lê Thị Thanh</t>
  </si>
  <si>
    <t>Hương</t>
  </si>
  <si>
    <t>T.T.Huế</t>
  </si>
  <si>
    <t xml:space="preserve">Ngô Thị </t>
  </si>
  <si>
    <t>Làm</t>
  </si>
  <si>
    <t>Phú Yên</t>
  </si>
  <si>
    <t>Nguyễn Thùy</t>
  </si>
  <si>
    <t>Mỹ</t>
  </si>
  <si>
    <t>Quyền</t>
  </si>
  <si>
    <t>Sang</t>
  </si>
  <si>
    <t>Nguyễn Thị Ánh</t>
  </si>
  <si>
    <t>Vũ Thị Ánh</t>
  </si>
  <si>
    <t>Thảo</t>
  </si>
  <si>
    <t xml:space="preserve">Trần Thị </t>
  </si>
  <si>
    <t>Thúy</t>
  </si>
  <si>
    <t>Thuyền</t>
  </si>
  <si>
    <t>Đinh Thị Thái</t>
  </si>
  <si>
    <t>Thư</t>
  </si>
  <si>
    <t>Hoàng Như</t>
  </si>
  <si>
    <t>Mai Anh Quỳnh</t>
  </si>
  <si>
    <t>Nguyễn Tri</t>
  </si>
  <si>
    <t>Trung</t>
  </si>
  <si>
    <t>Nguyễn Thị Thùy</t>
  </si>
  <si>
    <t>Vân</t>
  </si>
  <si>
    <t>Trung Bình</t>
  </si>
  <si>
    <t>Huỳnh Thị Ngọc</t>
  </si>
  <si>
    <t>Bích</t>
  </si>
  <si>
    <t>Siêng</t>
  </si>
  <si>
    <t>Nguyễn Thị Hồng</t>
  </si>
  <si>
    <t>Văn Thị Thúy</t>
  </si>
  <si>
    <t>Phan Thị Nguyệt</t>
  </si>
  <si>
    <t>Trần Thị Duy</t>
  </si>
  <si>
    <t>Phú</t>
  </si>
  <si>
    <t>Bình Định</t>
  </si>
  <si>
    <t>B74A</t>
  </si>
  <si>
    <t>B9N</t>
  </si>
  <si>
    <t>Lê Phát</t>
  </si>
  <si>
    <t>Huy</t>
  </si>
  <si>
    <t xml:space="preserve">Hoàng Thị </t>
  </si>
  <si>
    <t>Lộc</t>
  </si>
  <si>
    <t>Trần Ngọc Cẩm</t>
  </si>
  <si>
    <t>Tổng số HV đậu/Dự thi: 37/42</t>
  </si>
  <si>
    <t>SỐ LƯỢNG: 37 Chứng chỉ</t>
  </si>
  <si>
    <t>Phạm Quang</t>
  </si>
  <si>
    <t>Tổng số HV đậu: 03</t>
  </si>
  <si>
    <t>SỐ LƯỢNG: 03 Chứng chỉ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</si>
</sst>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8" fillId="28" borderId="2" applyNumberFormat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33" borderId="11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4" fillId="33" borderId="12" xfId="71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/>
    </xf>
    <xf numFmtId="0" fontId="15" fillId="33" borderId="11" xfId="71" applyFont="1" applyFill="1" applyBorder="1" applyAlignment="1">
      <alignment horizontal="center" wrapText="1"/>
      <protection/>
    </xf>
    <xf numFmtId="0" fontId="18" fillId="33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14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left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Check Cell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70" zoomScaleNormal="70" zoomScalePageLayoutView="0" workbookViewId="0" topLeftCell="A41">
      <selection activeCell="B65" sqref="B65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2.5" customHeight="1">
      <c r="A1" s="54" t="s">
        <v>15</v>
      </c>
      <c r="B1" s="54"/>
      <c r="C1" s="54"/>
      <c r="D1" s="55" t="s">
        <v>23</v>
      </c>
      <c r="E1" s="55"/>
      <c r="F1" s="55"/>
      <c r="G1" s="55"/>
      <c r="H1" s="55"/>
      <c r="I1" s="55"/>
    </row>
    <row r="2" spans="1:9" ht="22.5" customHeight="1">
      <c r="A2" s="43" t="s">
        <v>16</v>
      </c>
      <c r="B2" s="43"/>
      <c r="C2" s="43"/>
      <c r="D2" s="55" t="s">
        <v>51</v>
      </c>
      <c r="E2" s="55"/>
      <c r="F2" s="55"/>
      <c r="G2" s="55"/>
      <c r="H2" s="55"/>
      <c r="I2" s="55"/>
    </row>
    <row r="3" spans="1:9" ht="22.5" customHeight="1">
      <c r="A3" s="4"/>
      <c r="B3" s="4"/>
      <c r="D3" s="55" t="s">
        <v>52</v>
      </c>
      <c r="E3" s="55"/>
      <c r="F3" s="55"/>
      <c r="G3" s="55"/>
      <c r="H3" s="55"/>
      <c r="I3" s="55"/>
    </row>
    <row r="4" spans="2:9" ht="22.5" customHeight="1">
      <c r="B4" s="4"/>
      <c r="D4" s="56" t="s">
        <v>118</v>
      </c>
      <c r="E4" s="56"/>
      <c r="F4" s="56"/>
      <c r="G4" s="56"/>
      <c r="H4" s="56"/>
      <c r="I4" s="56"/>
    </row>
    <row r="5" spans="1:8" ht="23.25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1.75" customHeight="1">
      <c r="A7" s="50" t="s">
        <v>3</v>
      </c>
      <c r="B7" s="51" t="s">
        <v>0</v>
      </c>
      <c r="C7" s="52" t="s">
        <v>1</v>
      </c>
      <c r="D7" s="46" t="s">
        <v>19</v>
      </c>
      <c r="E7" s="46" t="s">
        <v>4</v>
      </c>
      <c r="F7" s="46" t="s">
        <v>5</v>
      </c>
      <c r="G7" s="46" t="s">
        <v>2</v>
      </c>
      <c r="H7" s="46" t="s">
        <v>18</v>
      </c>
      <c r="I7" s="46" t="s">
        <v>6</v>
      </c>
    </row>
    <row r="8" spans="1:9" s="3" customFormat="1" ht="21.75" customHeight="1">
      <c r="A8" s="50"/>
      <c r="B8" s="51"/>
      <c r="C8" s="52"/>
      <c r="D8" s="53"/>
      <c r="E8" s="46"/>
      <c r="F8" s="46"/>
      <c r="G8" s="46"/>
      <c r="H8" s="46"/>
      <c r="I8" s="46"/>
    </row>
    <row r="9" spans="1:9" s="3" customFormat="1" ht="29.25" customHeight="1">
      <c r="A9" s="24">
        <v>1</v>
      </c>
      <c r="B9" s="20" t="s">
        <v>54</v>
      </c>
      <c r="C9" s="34" t="s">
        <v>55</v>
      </c>
      <c r="D9" s="35">
        <v>33828</v>
      </c>
      <c r="E9" s="58" t="s">
        <v>32</v>
      </c>
      <c r="F9" s="29" t="s">
        <v>56</v>
      </c>
      <c r="G9" s="27">
        <v>7.936111111111112</v>
      </c>
      <c r="H9" s="25" t="s">
        <v>9</v>
      </c>
      <c r="I9" s="23"/>
    </row>
    <row r="10" spans="1:9" s="3" customFormat="1" ht="29.25" customHeight="1">
      <c r="A10" s="24">
        <v>2</v>
      </c>
      <c r="B10" s="20" t="s">
        <v>42</v>
      </c>
      <c r="C10" s="34" t="s">
        <v>57</v>
      </c>
      <c r="D10" s="21">
        <v>34024</v>
      </c>
      <c r="E10" s="58" t="s">
        <v>28</v>
      </c>
      <c r="F10" s="29" t="s">
        <v>56</v>
      </c>
      <c r="G10" s="27">
        <v>8.524999999999999</v>
      </c>
      <c r="H10" s="25" t="s">
        <v>10</v>
      </c>
      <c r="I10" s="23"/>
    </row>
    <row r="11" spans="1:9" s="3" customFormat="1" ht="29.25" customHeight="1">
      <c r="A11" s="24">
        <v>3</v>
      </c>
      <c r="B11" s="20" t="s">
        <v>58</v>
      </c>
      <c r="C11" s="34" t="s">
        <v>59</v>
      </c>
      <c r="D11" s="21">
        <v>34392</v>
      </c>
      <c r="E11" s="58" t="s">
        <v>60</v>
      </c>
      <c r="F11" s="29" t="s">
        <v>56</v>
      </c>
      <c r="G11" s="27">
        <v>8.863888888888889</v>
      </c>
      <c r="H11" s="25" t="s">
        <v>10</v>
      </c>
      <c r="I11" s="23"/>
    </row>
    <row r="12" spans="1:9" s="3" customFormat="1" ht="29.25" customHeight="1">
      <c r="A12" s="24">
        <v>4</v>
      </c>
      <c r="B12" s="20" t="s">
        <v>61</v>
      </c>
      <c r="C12" s="34" t="s">
        <v>62</v>
      </c>
      <c r="D12" s="21">
        <v>34129</v>
      </c>
      <c r="E12" s="58" t="s">
        <v>32</v>
      </c>
      <c r="F12" s="29" t="s">
        <v>56</v>
      </c>
      <c r="G12" s="27">
        <v>9.355555555555556</v>
      </c>
      <c r="H12" s="25" t="s">
        <v>10</v>
      </c>
      <c r="I12" s="23"/>
    </row>
    <row r="13" spans="1:9" s="3" customFormat="1" ht="29.25" customHeight="1">
      <c r="A13" s="24">
        <v>5</v>
      </c>
      <c r="B13" s="20" t="s">
        <v>63</v>
      </c>
      <c r="C13" s="34" t="s">
        <v>31</v>
      </c>
      <c r="D13" s="21">
        <v>33553</v>
      </c>
      <c r="E13" s="58" t="s">
        <v>30</v>
      </c>
      <c r="F13" s="29" t="s">
        <v>56</v>
      </c>
      <c r="G13" s="27">
        <v>8.106666666666666</v>
      </c>
      <c r="H13" s="25" t="s">
        <v>10</v>
      </c>
      <c r="I13" s="23"/>
    </row>
    <row r="14" spans="1:9" s="3" customFormat="1" ht="29.25" customHeight="1">
      <c r="A14" s="24">
        <v>6</v>
      </c>
      <c r="B14" s="20" t="s">
        <v>64</v>
      </c>
      <c r="C14" s="34" t="s">
        <v>65</v>
      </c>
      <c r="D14" s="21">
        <v>34167</v>
      </c>
      <c r="E14" s="58" t="s">
        <v>32</v>
      </c>
      <c r="F14" s="29" t="s">
        <v>56</v>
      </c>
      <c r="G14" s="27">
        <v>9.397222222222222</v>
      </c>
      <c r="H14" s="25" t="s">
        <v>10</v>
      </c>
      <c r="I14" s="23"/>
    </row>
    <row r="15" spans="1:9" s="3" customFormat="1" ht="29.25" customHeight="1">
      <c r="A15" s="24">
        <v>7</v>
      </c>
      <c r="B15" s="20" t="s">
        <v>66</v>
      </c>
      <c r="C15" s="34" t="s">
        <v>67</v>
      </c>
      <c r="D15" s="21">
        <v>34107</v>
      </c>
      <c r="E15" s="58" t="s">
        <v>32</v>
      </c>
      <c r="F15" s="29" t="s">
        <v>56</v>
      </c>
      <c r="G15" s="27">
        <v>7.1305555555555555</v>
      </c>
      <c r="H15" s="25" t="s">
        <v>9</v>
      </c>
      <c r="I15" s="23"/>
    </row>
    <row r="16" spans="1:9" s="3" customFormat="1" ht="29.25" customHeight="1">
      <c r="A16" s="24">
        <v>8</v>
      </c>
      <c r="B16" s="20" t="s">
        <v>38</v>
      </c>
      <c r="C16" s="34" t="s">
        <v>68</v>
      </c>
      <c r="D16" s="21">
        <v>33541</v>
      </c>
      <c r="E16" s="58" t="s">
        <v>69</v>
      </c>
      <c r="F16" s="29" t="s">
        <v>56</v>
      </c>
      <c r="G16" s="27">
        <v>7.018888888888888</v>
      </c>
      <c r="H16" s="25" t="s">
        <v>9</v>
      </c>
      <c r="I16" s="23"/>
    </row>
    <row r="17" spans="1:9" s="3" customFormat="1" ht="29.25" customHeight="1">
      <c r="A17" s="24">
        <v>9</v>
      </c>
      <c r="B17" s="20" t="s">
        <v>70</v>
      </c>
      <c r="C17" s="34" t="s">
        <v>71</v>
      </c>
      <c r="D17" s="21">
        <v>34111</v>
      </c>
      <c r="E17" s="58" t="s">
        <v>28</v>
      </c>
      <c r="F17" s="29" t="s">
        <v>56</v>
      </c>
      <c r="G17" s="27">
        <v>7.525</v>
      </c>
      <c r="H17" s="25" t="s">
        <v>9</v>
      </c>
      <c r="I17" s="23"/>
    </row>
    <row r="18" spans="1:9" s="3" customFormat="1" ht="29.25" customHeight="1">
      <c r="A18" s="24">
        <v>10</v>
      </c>
      <c r="B18" s="20" t="s">
        <v>72</v>
      </c>
      <c r="C18" s="34" t="s">
        <v>73</v>
      </c>
      <c r="D18" s="21">
        <v>34046</v>
      </c>
      <c r="E18" s="58" t="s">
        <v>32</v>
      </c>
      <c r="F18" s="29" t="s">
        <v>56</v>
      </c>
      <c r="G18" s="27">
        <v>7.322222222222223</v>
      </c>
      <c r="H18" s="25" t="s">
        <v>9</v>
      </c>
      <c r="I18" s="23"/>
    </row>
    <row r="19" spans="1:9" s="3" customFormat="1" ht="29.25" customHeight="1">
      <c r="A19" s="24">
        <v>11</v>
      </c>
      <c r="B19" s="20" t="s">
        <v>74</v>
      </c>
      <c r="C19" s="34" t="s">
        <v>75</v>
      </c>
      <c r="D19" s="21">
        <v>34247</v>
      </c>
      <c r="E19" s="58" t="s">
        <v>32</v>
      </c>
      <c r="F19" s="29" t="s">
        <v>56</v>
      </c>
      <c r="G19" s="27">
        <v>8.225000000000001</v>
      </c>
      <c r="H19" s="25" t="s">
        <v>10</v>
      </c>
      <c r="I19" s="23"/>
    </row>
    <row r="20" spans="1:9" s="3" customFormat="1" ht="29.25" customHeight="1">
      <c r="A20" s="24">
        <v>12</v>
      </c>
      <c r="B20" s="20" t="s">
        <v>76</v>
      </c>
      <c r="C20" s="34" t="s">
        <v>77</v>
      </c>
      <c r="D20" s="21">
        <v>33385</v>
      </c>
      <c r="E20" s="58" t="s">
        <v>78</v>
      </c>
      <c r="F20" s="29" t="s">
        <v>56</v>
      </c>
      <c r="G20" s="27">
        <v>8.406666666666666</v>
      </c>
      <c r="H20" s="25" t="s">
        <v>10</v>
      </c>
      <c r="I20" s="23"/>
    </row>
    <row r="21" spans="1:9" s="3" customFormat="1" ht="29.25" customHeight="1">
      <c r="A21" s="24">
        <v>13</v>
      </c>
      <c r="B21" s="20" t="s">
        <v>43</v>
      </c>
      <c r="C21" s="34" t="s">
        <v>77</v>
      </c>
      <c r="D21" s="21">
        <v>33928</v>
      </c>
      <c r="E21" s="58" t="s">
        <v>28</v>
      </c>
      <c r="F21" s="29" t="s">
        <v>56</v>
      </c>
      <c r="G21" s="27">
        <v>7.961111111111112</v>
      </c>
      <c r="H21" s="25" t="s">
        <v>9</v>
      </c>
      <c r="I21" s="23"/>
    </row>
    <row r="22" spans="1:9" s="3" customFormat="1" ht="29.25" customHeight="1">
      <c r="A22" s="24">
        <v>14</v>
      </c>
      <c r="B22" s="20" t="s">
        <v>79</v>
      </c>
      <c r="C22" s="34" t="s">
        <v>80</v>
      </c>
      <c r="D22" s="21">
        <v>32969</v>
      </c>
      <c r="E22" s="59" t="s">
        <v>81</v>
      </c>
      <c r="F22" s="29" t="s">
        <v>56</v>
      </c>
      <c r="G22" s="27">
        <v>6.444444444444445</v>
      </c>
      <c r="H22" s="25" t="s">
        <v>100</v>
      </c>
      <c r="I22" s="23"/>
    </row>
    <row r="23" spans="1:9" s="3" customFormat="1" ht="29.25" customHeight="1">
      <c r="A23" s="24">
        <v>15</v>
      </c>
      <c r="B23" s="33" t="s">
        <v>82</v>
      </c>
      <c r="C23" s="26" t="s">
        <v>35</v>
      </c>
      <c r="D23" s="30">
        <v>34266</v>
      </c>
      <c r="E23" s="42" t="s">
        <v>28</v>
      </c>
      <c r="F23" s="29" t="s">
        <v>56</v>
      </c>
      <c r="G23" s="27">
        <v>7.811111111111112</v>
      </c>
      <c r="H23" s="25" t="s">
        <v>9</v>
      </c>
      <c r="I23" s="23"/>
    </row>
    <row r="24" spans="1:9" s="3" customFormat="1" ht="29.25" customHeight="1">
      <c r="A24" s="24">
        <v>16</v>
      </c>
      <c r="B24" s="20" t="s">
        <v>48</v>
      </c>
      <c r="C24" s="60" t="s">
        <v>83</v>
      </c>
      <c r="D24" s="21">
        <v>34281</v>
      </c>
      <c r="E24" s="58" t="s">
        <v>32</v>
      </c>
      <c r="F24" s="29" t="s">
        <v>56</v>
      </c>
      <c r="G24" s="27">
        <v>7.3149999999999995</v>
      </c>
      <c r="H24" s="25" t="s">
        <v>9</v>
      </c>
      <c r="I24" s="23"/>
    </row>
    <row r="25" spans="1:9" s="3" customFormat="1" ht="29.25" customHeight="1">
      <c r="A25" s="24">
        <v>17</v>
      </c>
      <c r="B25" s="20" t="s">
        <v>43</v>
      </c>
      <c r="C25" s="34" t="s">
        <v>84</v>
      </c>
      <c r="D25" s="21">
        <v>33831</v>
      </c>
      <c r="E25" s="58" t="s">
        <v>28</v>
      </c>
      <c r="F25" s="29" t="s">
        <v>56</v>
      </c>
      <c r="G25" s="27">
        <v>8.427777777777777</v>
      </c>
      <c r="H25" s="25" t="s">
        <v>10</v>
      </c>
      <c r="I25" s="23"/>
    </row>
    <row r="26" spans="1:9" s="3" customFormat="1" ht="29.25" customHeight="1">
      <c r="A26" s="24">
        <v>18</v>
      </c>
      <c r="B26" s="20" t="s">
        <v>45</v>
      </c>
      <c r="C26" s="34" t="s">
        <v>85</v>
      </c>
      <c r="D26" s="21">
        <v>33971</v>
      </c>
      <c r="E26" s="58" t="s">
        <v>40</v>
      </c>
      <c r="F26" s="29" t="s">
        <v>56</v>
      </c>
      <c r="G26" s="27">
        <v>7.494444444444445</v>
      </c>
      <c r="H26" s="25" t="s">
        <v>9</v>
      </c>
      <c r="I26" s="23"/>
    </row>
    <row r="27" spans="1:9" s="3" customFormat="1" ht="29.25" customHeight="1">
      <c r="A27" s="24">
        <v>19</v>
      </c>
      <c r="B27" s="61" t="s">
        <v>36</v>
      </c>
      <c r="C27" s="62" t="s">
        <v>49</v>
      </c>
      <c r="D27" s="21">
        <v>34653</v>
      </c>
      <c r="E27" s="58" t="s">
        <v>32</v>
      </c>
      <c r="F27" s="29" t="s">
        <v>56</v>
      </c>
      <c r="G27" s="27">
        <v>9.122222222222222</v>
      </c>
      <c r="H27" s="25" t="s">
        <v>10</v>
      </c>
      <c r="I27" s="23"/>
    </row>
    <row r="28" spans="1:9" s="3" customFormat="1" ht="29.25" customHeight="1">
      <c r="A28" s="24">
        <v>20</v>
      </c>
      <c r="B28" s="20" t="s">
        <v>86</v>
      </c>
      <c r="C28" s="63" t="s">
        <v>46</v>
      </c>
      <c r="D28" s="21">
        <v>34184</v>
      </c>
      <c r="E28" s="58" t="s">
        <v>32</v>
      </c>
      <c r="F28" s="29" t="s">
        <v>56</v>
      </c>
      <c r="G28" s="27">
        <v>6.869444444444445</v>
      </c>
      <c r="H28" s="25" t="s">
        <v>100</v>
      </c>
      <c r="I28" s="23"/>
    </row>
    <row r="29" spans="1:9" s="39" customFormat="1" ht="29.25" customHeight="1">
      <c r="A29" s="24">
        <v>21</v>
      </c>
      <c r="B29" s="20" t="s">
        <v>87</v>
      </c>
      <c r="C29" s="63" t="s">
        <v>46</v>
      </c>
      <c r="D29" s="21">
        <v>33970</v>
      </c>
      <c r="E29" s="58" t="s">
        <v>28</v>
      </c>
      <c r="F29" s="29" t="s">
        <v>56</v>
      </c>
      <c r="G29" s="36">
        <v>7.92888888888889</v>
      </c>
      <c r="H29" s="37" t="s">
        <v>9</v>
      </c>
      <c r="I29" s="38"/>
    </row>
    <row r="30" spans="1:9" s="3" customFormat="1" ht="29.25" customHeight="1">
      <c r="A30" s="24">
        <v>22</v>
      </c>
      <c r="B30" s="20" t="s">
        <v>74</v>
      </c>
      <c r="C30" s="34" t="s">
        <v>88</v>
      </c>
      <c r="D30" s="35">
        <v>34033</v>
      </c>
      <c r="E30" s="58" t="s">
        <v>32</v>
      </c>
      <c r="F30" s="29" t="s">
        <v>56</v>
      </c>
      <c r="G30" s="27">
        <v>7.751111111111111</v>
      </c>
      <c r="H30" s="25" t="s">
        <v>9</v>
      </c>
      <c r="I30" s="23"/>
    </row>
    <row r="31" spans="1:9" s="3" customFormat="1" ht="29.25" customHeight="1">
      <c r="A31" s="24">
        <v>23</v>
      </c>
      <c r="B31" s="20" t="s">
        <v>89</v>
      </c>
      <c r="C31" s="34" t="s">
        <v>90</v>
      </c>
      <c r="D31" s="35">
        <v>34474</v>
      </c>
      <c r="E31" s="58" t="s">
        <v>34</v>
      </c>
      <c r="F31" s="29" t="s">
        <v>56</v>
      </c>
      <c r="G31" s="27">
        <v>9.422222222222224</v>
      </c>
      <c r="H31" s="25" t="s">
        <v>10</v>
      </c>
      <c r="I31" s="23"/>
    </row>
    <row r="32" spans="1:9" s="3" customFormat="1" ht="29.25" customHeight="1">
      <c r="A32" s="24">
        <v>24</v>
      </c>
      <c r="B32" s="20" t="s">
        <v>36</v>
      </c>
      <c r="C32" s="34" t="s">
        <v>91</v>
      </c>
      <c r="D32" s="21">
        <v>34627</v>
      </c>
      <c r="E32" s="58" t="s">
        <v>32</v>
      </c>
      <c r="F32" s="29" t="s">
        <v>56</v>
      </c>
      <c r="G32" s="27">
        <v>8.015</v>
      </c>
      <c r="H32" s="25" t="s">
        <v>10</v>
      </c>
      <c r="I32" s="23"/>
    </row>
    <row r="33" spans="1:9" s="3" customFormat="1" ht="29.25" customHeight="1">
      <c r="A33" s="24">
        <v>25</v>
      </c>
      <c r="B33" s="20" t="s">
        <v>92</v>
      </c>
      <c r="C33" s="34" t="s">
        <v>93</v>
      </c>
      <c r="D33" s="21">
        <v>34251</v>
      </c>
      <c r="E33" s="58" t="s">
        <v>28</v>
      </c>
      <c r="F33" s="29" t="s">
        <v>56</v>
      </c>
      <c r="G33" s="27">
        <v>7.446666666666667</v>
      </c>
      <c r="H33" s="25" t="s">
        <v>9</v>
      </c>
      <c r="I33" s="23"/>
    </row>
    <row r="34" spans="1:9" s="3" customFormat="1" ht="29.25" customHeight="1">
      <c r="A34" s="24">
        <v>26</v>
      </c>
      <c r="B34" s="20" t="s">
        <v>94</v>
      </c>
      <c r="C34" s="34" t="s">
        <v>44</v>
      </c>
      <c r="D34" s="21">
        <v>33977</v>
      </c>
      <c r="E34" s="58" t="s">
        <v>34</v>
      </c>
      <c r="F34" s="29" t="s">
        <v>56</v>
      </c>
      <c r="G34" s="27">
        <v>7.656666666666666</v>
      </c>
      <c r="H34" s="25" t="s">
        <v>9</v>
      </c>
      <c r="I34" s="23"/>
    </row>
    <row r="35" spans="1:9" s="3" customFormat="1" ht="29.25" customHeight="1">
      <c r="A35" s="24">
        <v>27</v>
      </c>
      <c r="B35" s="20" t="s">
        <v>95</v>
      </c>
      <c r="C35" s="63" t="s">
        <v>44</v>
      </c>
      <c r="D35" s="21">
        <v>34181</v>
      </c>
      <c r="E35" s="58" t="s">
        <v>28</v>
      </c>
      <c r="F35" s="29" t="s">
        <v>56</v>
      </c>
      <c r="G35" s="27">
        <v>8.127777777777778</v>
      </c>
      <c r="H35" s="25" t="s">
        <v>10</v>
      </c>
      <c r="I35" s="23"/>
    </row>
    <row r="36" spans="1:9" s="3" customFormat="1" ht="29.25" customHeight="1">
      <c r="A36" s="24">
        <v>28</v>
      </c>
      <c r="B36" s="20" t="s">
        <v>96</v>
      </c>
      <c r="C36" s="34" t="s">
        <v>97</v>
      </c>
      <c r="D36" s="21">
        <v>33098</v>
      </c>
      <c r="E36" s="58" t="s">
        <v>28</v>
      </c>
      <c r="F36" s="29" t="s">
        <v>56</v>
      </c>
      <c r="G36" s="27">
        <v>7.391111111111112</v>
      </c>
      <c r="H36" s="25" t="s">
        <v>9</v>
      </c>
      <c r="I36" s="23"/>
    </row>
    <row r="37" spans="1:9" s="3" customFormat="1" ht="29.25" customHeight="1">
      <c r="A37" s="24">
        <v>29</v>
      </c>
      <c r="B37" s="20" t="s">
        <v>98</v>
      </c>
      <c r="C37" s="34" t="s">
        <v>99</v>
      </c>
      <c r="D37" s="21">
        <v>34185</v>
      </c>
      <c r="E37" s="58" t="s">
        <v>28</v>
      </c>
      <c r="F37" s="29" t="s">
        <v>56</v>
      </c>
      <c r="G37" s="27">
        <v>8.933333333333334</v>
      </c>
      <c r="H37" s="25" t="s">
        <v>10</v>
      </c>
      <c r="I37" s="23"/>
    </row>
    <row r="38" spans="1:9" s="3" customFormat="1" ht="29.25" customHeight="1">
      <c r="A38" s="24">
        <v>30</v>
      </c>
      <c r="B38" s="33" t="s">
        <v>112</v>
      </c>
      <c r="C38" s="26" t="s">
        <v>113</v>
      </c>
      <c r="D38" s="30">
        <v>33895</v>
      </c>
      <c r="E38" s="31" t="s">
        <v>32</v>
      </c>
      <c r="F38" s="32" t="s">
        <v>29</v>
      </c>
      <c r="G38" s="27">
        <v>7.41388888888889</v>
      </c>
      <c r="H38" s="25" t="s">
        <v>9</v>
      </c>
      <c r="I38" s="23"/>
    </row>
    <row r="39" spans="1:9" s="3" customFormat="1" ht="29.25" customHeight="1">
      <c r="A39" s="24">
        <v>31</v>
      </c>
      <c r="B39" s="33" t="s">
        <v>114</v>
      </c>
      <c r="C39" s="26" t="s">
        <v>115</v>
      </c>
      <c r="D39" s="30">
        <v>34371</v>
      </c>
      <c r="E39" s="31" t="s">
        <v>78</v>
      </c>
      <c r="F39" s="32" t="s">
        <v>29</v>
      </c>
      <c r="G39" s="27">
        <v>7.873333333333335</v>
      </c>
      <c r="H39" s="25" t="s">
        <v>9</v>
      </c>
      <c r="I39" s="23"/>
    </row>
    <row r="40" spans="1:9" s="3" customFormat="1" ht="29.25" customHeight="1">
      <c r="A40" s="24">
        <v>32</v>
      </c>
      <c r="B40" s="33" t="s">
        <v>116</v>
      </c>
      <c r="C40" s="26" t="s">
        <v>46</v>
      </c>
      <c r="D40" s="30">
        <v>33604</v>
      </c>
      <c r="E40" s="31" t="s">
        <v>28</v>
      </c>
      <c r="F40" s="32" t="s">
        <v>29</v>
      </c>
      <c r="G40" s="27">
        <v>7.636111111111111</v>
      </c>
      <c r="H40" s="25" t="s">
        <v>9</v>
      </c>
      <c r="I40" s="23"/>
    </row>
    <row r="41" spans="1:9" s="3" customFormat="1" ht="29.25" customHeight="1">
      <c r="A41" s="24">
        <v>33</v>
      </c>
      <c r="B41" s="64" t="s">
        <v>101</v>
      </c>
      <c r="C41" s="65" t="s">
        <v>102</v>
      </c>
      <c r="D41" s="66">
        <v>34133</v>
      </c>
      <c r="E41" s="67" t="s">
        <v>32</v>
      </c>
      <c r="F41" s="68" t="s">
        <v>47</v>
      </c>
      <c r="G41" s="27">
        <v>7.312222222222222</v>
      </c>
      <c r="H41" s="25" t="s">
        <v>9</v>
      </c>
      <c r="I41" s="23"/>
    </row>
    <row r="42" spans="1:9" s="3" customFormat="1" ht="29.25" customHeight="1">
      <c r="A42" s="24">
        <v>34</v>
      </c>
      <c r="B42" s="64" t="s">
        <v>36</v>
      </c>
      <c r="C42" s="65" t="s">
        <v>103</v>
      </c>
      <c r="D42" s="66">
        <v>34283</v>
      </c>
      <c r="E42" s="67" t="s">
        <v>28</v>
      </c>
      <c r="F42" s="68" t="s">
        <v>47</v>
      </c>
      <c r="G42" s="27">
        <v>8.422222222222224</v>
      </c>
      <c r="H42" s="25" t="s">
        <v>10</v>
      </c>
      <c r="I42" s="23"/>
    </row>
    <row r="43" spans="1:9" s="3" customFormat="1" ht="29.25" customHeight="1">
      <c r="A43" s="24">
        <v>35</v>
      </c>
      <c r="B43" s="64" t="s">
        <v>104</v>
      </c>
      <c r="C43" s="65" t="s">
        <v>44</v>
      </c>
      <c r="D43" s="66">
        <v>34303</v>
      </c>
      <c r="E43" s="67" t="s">
        <v>28</v>
      </c>
      <c r="F43" s="68" t="s">
        <v>47</v>
      </c>
      <c r="G43" s="27">
        <v>8.516666666666667</v>
      </c>
      <c r="H43" s="25" t="s">
        <v>10</v>
      </c>
      <c r="I43" s="23"/>
    </row>
    <row r="44" spans="1:9" s="3" customFormat="1" ht="29.25" customHeight="1">
      <c r="A44" s="24">
        <v>36</v>
      </c>
      <c r="B44" s="64" t="s">
        <v>106</v>
      </c>
      <c r="C44" s="65" t="s">
        <v>41</v>
      </c>
      <c r="D44" s="66">
        <v>34280</v>
      </c>
      <c r="E44" s="67" t="s">
        <v>28</v>
      </c>
      <c r="F44" s="69" t="s">
        <v>50</v>
      </c>
      <c r="G44" s="27">
        <v>8.916666666666666</v>
      </c>
      <c r="H44" s="25" t="s">
        <v>10</v>
      </c>
      <c r="I44" s="23"/>
    </row>
    <row r="45" spans="1:9" s="3" customFormat="1" ht="29.25" customHeight="1">
      <c r="A45" s="24">
        <v>37</v>
      </c>
      <c r="B45" s="64" t="s">
        <v>107</v>
      </c>
      <c r="C45" s="65" t="s">
        <v>108</v>
      </c>
      <c r="D45" s="66">
        <v>34126</v>
      </c>
      <c r="E45" s="59" t="s">
        <v>109</v>
      </c>
      <c r="F45" s="68" t="s">
        <v>110</v>
      </c>
      <c r="G45" s="27">
        <v>8.008888888888889</v>
      </c>
      <c r="H45" s="25" t="s">
        <v>10</v>
      </c>
      <c r="I45" s="23"/>
    </row>
    <row r="46" spans="1:9" s="14" customFormat="1" ht="30" customHeight="1">
      <c r="A46" s="57" t="s">
        <v>117</v>
      </c>
      <c r="B46" s="57"/>
      <c r="C46" s="57"/>
      <c r="E46" s="15" t="s">
        <v>11</v>
      </c>
      <c r="F46" s="17">
        <f>COUNTIF($H$9:$H$72,"Giỏi")/COUNTA($H$9:$H$72)</f>
        <v>0.4857142857142857</v>
      </c>
      <c r="G46" s="13" t="s">
        <v>10</v>
      </c>
      <c r="H46" s="13" t="str">
        <f>CONCATENATE(COUNTIF($H$9:$H$72,"Giỏi")," HV")</f>
        <v>17 HV</v>
      </c>
      <c r="I46" s="16"/>
    </row>
    <row r="47" spans="1:9" s="12" customFormat="1" ht="21.75" customHeight="1">
      <c r="A47" s="13"/>
      <c r="B47" s="13"/>
      <c r="C47" s="13"/>
      <c r="E47" s="15" t="s">
        <v>11</v>
      </c>
      <c r="F47" s="17">
        <f>COUNTIF($H$9:$H$72,"Khá")/COUNTA($H$9:$H$72)</f>
        <v>0.45714285714285713</v>
      </c>
      <c r="G47" s="13" t="s">
        <v>9</v>
      </c>
      <c r="H47" s="13" t="str">
        <f>CONCATENATE(COUNTIF($H$9:$H$72,"Khá")," HV")</f>
        <v>16 HV</v>
      </c>
      <c r="I47" s="16"/>
    </row>
    <row r="48" spans="1:9" s="12" customFormat="1" ht="21.75" customHeight="1">
      <c r="A48" s="13"/>
      <c r="B48" s="13"/>
      <c r="C48" s="13"/>
      <c r="E48" s="15" t="s">
        <v>11</v>
      </c>
      <c r="F48" s="17">
        <f>COUNTIF($H$9:$H$72,"Trung Bình")/COUNTA($H$9:$H$72)</f>
        <v>0.05714285714285714</v>
      </c>
      <c r="G48" s="13" t="s">
        <v>12</v>
      </c>
      <c r="H48" s="13" t="str">
        <f>CONCATENATE(COUNTIF($H$9:$H$72,"Trung Bình")," HV")</f>
        <v>2 HV</v>
      </c>
      <c r="I48" s="16"/>
    </row>
    <row r="49" spans="1:18" s="6" customFormat="1" ht="31.5" customHeight="1">
      <c r="A49" s="48" t="s">
        <v>22</v>
      </c>
      <c r="B49" s="48"/>
      <c r="C49" s="48" t="s">
        <v>20</v>
      </c>
      <c r="D49" s="48"/>
      <c r="E49" s="48"/>
      <c r="F49" s="48" t="s">
        <v>7</v>
      </c>
      <c r="G49" s="48"/>
      <c r="H49" s="49" t="s">
        <v>13</v>
      </c>
      <c r="I49" s="49"/>
      <c r="J49" s="5"/>
      <c r="R49" s="7"/>
    </row>
    <row r="50" spans="1:18" s="8" customFormat="1" ht="17.25" customHeight="1">
      <c r="A50" s="43" t="s">
        <v>21</v>
      </c>
      <c r="B50" s="44"/>
      <c r="I50" s="9"/>
      <c r="R50" s="10"/>
    </row>
    <row r="51" spans="9:18" s="8" customFormat="1" ht="18.75" customHeight="1">
      <c r="I51" s="9"/>
      <c r="R51" s="10"/>
    </row>
    <row r="52" spans="9:18" s="8" customFormat="1" ht="18.75" customHeight="1">
      <c r="I52" s="9"/>
      <c r="R52" s="10"/>
    </row>
    <row r="53" spans="9:18" s="8" customFormat="1" ht="18.75" customHeight="1">
      <c r="I53" s="9"/>
      <c r="R53" s="10"/>
    </row>
    <row r="54" spans="1:18" s="8" customFormat="1" ht="18.75">
      <c r="A54" s="45" t="s">
        <v>14</v>
      </c>
      <c r="B54" s="45"/>
      <c r="C54" s="45" t="s">
        <v>24</v>
      </c>
      <c r="D54" s="45"/>
      <c r="E54" s="45"/>
      <c r="F54" s="45" t="s">
        <v>8</v>
      </c>
      <c r="G54" s="45"/>
      <c r="H54" s="45" t="s">
        <v>17</v>
      </c>
      <c r="I54" s="45"/>
      <c r="J54" s="11"/>
      <c r="K54" s="11"/>
      <c r="R54" s="10"/>
    </row>
    <row r="55" spans="1:18" s="8" customFormat="1" ht="18.75">
      <c r="A55" s="28"/>
      <c r="B55" s="28"/>
      <c r="C55" s="28"/>
      <c r="D55" s="28"/>
      <c r="E55" s="28"/>
      <c r="F55" s="28"/>
      <c r="G55" s="28"/>
      <c r="H55" s="28"/>
      <c r="I55" s="28"/>
      <c r="J55" s="11"/>
      <c r="K55" s="11"/>
      <c r="R55" s="10"/>
    </row>
    <row r="56" spans="1:18" s="8" customFormat="1" ht="18.75">
      <c r="A56" s="28"/>
      <c r="B56" s="28"/>
      <c r="C56" s="28"/>
      <c r="D56" s="28"/>
      <c r="E56" s="28"/>
      <c r="F56" s="28"/>
      <c r="G56" s="28"/>
      <c r="H56" s="28"/>
      <c r="I56" s="28"/>
      <c r="J56" s="11"/>
      <c r="K56" s="11"/>
      <c r="R56" s="10"/>
    </row>
    <row r="57" spans="1:18" s="8" customFormat="1" ht="18.75">
      <c r="A57" s="28"/>
      <c r="B57" s="28"/>
      <c r="C57" s="28"/>
      <c r="D57" s="28"/>
      <c r="E57" s="28"/>
      <c r="F57" s="28"/>
      <c r="G57" s="28"/>
      <c r="H57" s="28"/>
      <c r="I57" s="28"/>
      <c r="J57" s="11"/>
      <c r="K57" s="11"/>
      <c r="R57" s="10"/>
    </row>
    <row r="58" spans="1:18" s="8" customFormat="1" ht="18.75">
      <c r="A58" s="28"/>
      <c r="B58" s="28"/>
      <c r="F58" s="28"/>
      <c r="G58" s="28"/>
      <c r="H58" s="28"/>
      <c r="I58" s="28"/>
      <c r="J58" s="11"/>
      <c r="K58" s="11"/>
      <c r="R58" s="10"/>
    </row>
    <row r="59" spans="1:18" s="8" customFormat="1" ht="18.75">
      <c r="A59" s="28"/>
      <c r="B59" s="28"/>
      <c r="F59" s="28"/>
      <c r="G59" s="28"/>
      <c r="H59" s="28"/>
      <c r="I59" s="28"/>
      <c r="J59" s="11"/>
      <c r="K59" s="11"/>
      <c r="R59" s="10"/>
    </row>
    <row r="60" spans="1:18" s="8" customFormat="1" ht="18.75">
      <c r="A60" s="28"/>
      <c r="B60" s="28"/>
      <c r="F60" s="28"/>
      <c r="G60" s="28"/>
      <c r="H60" s="28"/>
      <c r="I60" s="28"/>
      <c r="J60" s="11"/>
      <c r="K60" s="11"/>
      <c r="R60" s="10"/>
    </row>
    <row r="61" spans="1:18" s="8" customFormat="1" ht="18.75">
      <c r="A61" s="28"/>
      <c r="B61" s="28"/>
      <c r="F61" s="28"/>
      <c r="G61" s="28"/>
      <c r="H61" s="28"/>
      <c r="I61" s="28"/>
      <c r="J61" s="11"/>
      <c r="K61" s="11"/>
      <c r="R61" s="10"/>
    </row>
    <row r="62" spans="1:9" ht="23.25" customHeight="1">
      <c r="A62" s="54" t="s">
        <v>15</v>
      </c>
      <c r="B62" s="54"/>
      <c r="C62" s="54"/>
      <c r="D62" s="55" t="s">
        <v>26</v>
      </c>
      <c r="E62" s="55"/>
      <c r="F62" s="55"/>
      <c r="G62" s="55"/>
      <c r="H62" s="55"/>
      <c r="I62" s="55"/>
    </row>
    <row r="63" spans="1:9" ht="23.25" customHeight="1">
      <c r="A63" s="43" t="s">
        <v>16</v>
      </c>
      <c r="B63" s="43"/>
      <c r="C63" s="43"/>
      <c r="D63" s="55" t="s">
        <v>53</v>
      </c>
      <c r="E63" s="55"/>
      <c r="F63" s="55"/>
      <c r="G63" s="55"/>
      <c r="H63" s="55"/>
      <c r="I63" s="55"/>
    </row>
    <row r="64" spans="1:9" ht="23.25" customHeight="1">
      <c r="A64" s="4"/>
      <c r="B64" s="4"/>
      <c r="D64" s="55" t="s">
        <v>52</v>
      </c>
      <c r="E64" s="55"/>
      <c r="F64" s="55"/>
      <c r="G64" s="55"/>
      <c r="H64" s="55"/>
      <c r="I64" s="55"/>
    </row>
    <row r="65" spans="2:9" ht="23.25" customHeight="1">
      <c r="B65" s="4"/>
      <c r="D65" s="56" t="s">
        <v>121</v>
      </c>
      <c r="E65" s="56"/>
      <c r="F65" s="56"/>
      <c r="G65" s="56"/>
      <c r="H65" s="56"/>
      <c r="I65" s="56"/>
    </row>
    <row r="66" spans="1:8" ht="29.25" customHeight="1">
      <c r="A66" s="19" t="s">
        <v>25</v>
      </c>
      <c r="B66" s="4"/>
      <c r="C66" s="18"/>
      <c r="D66" s="18"/>
      <c r="E66" s="18"/>
      <c r="F66" s="18"/>
      <c r="G66" s="18"/>
      <c r="H66" s="18"/>
    </row>
    <row r="67" ht="7.5" customHeight="1"/>
    <row r="68" spans="1:9" s="3" customFormat="1" ht="24.75" customHeight="1">
      <c r="A68" s="50" t="s">
        <v>3</v>
      </c>
      <c r="B68" s="51" t="s">
        <v>0</v>
      </c>
      <c r="C68" s="52" t="s">
        <v>1</v>
      </c>
      <c r="D68" s="46" t="s">
        <v>19</v>
      </c>
      <c r="E68" s="46" t="s">
        <v>4</v>
      </c>
      <c r="F68" s="46" t="s">
        <v>5</v>
      </c>
      <c r="G68" s="46" t="s">
        <v>2</v>
      </c>
      <c r="H68" s="46" t="s">
        <v>27</v>
      </c>
      <c r="I68" s="46" t="s">
        <v>6</v>
      </c>
    </row>
    <row r="69" spans="1:9" s="3" customFormat="1" ht="24.75" customHeight="1">
      <c r="A69" s="50"/>
      <c r="B69" s="51"/>
      <c r="C69" s="52"/>
      <c r="D69" s="53"/>
      <c r="E69" s="46"/>
      <c r="F69" s="46"/>
      <c r="G69" s="46"/>
      <c r="H69" s="46"/>
      <c r="I69" s="46"/>
    </row>
    <row r="70" spans="1:9" s="39" customFormat="1" ht="32.25" customHeight="1">
      <c r="A70" s="40">
        <v>1</v>
      </c>
      <c r="B70" s="33" t="s">
        <v>119</v>
      </c>
      <c r="C70" s="26" t="s">
        <v>97</v>
      </c>
      <c r="D70" s="30">
        <v>34043</v>
      </c>
      <c r="E70" s="31" t="s">
        <v>28</v>
      </c>
      <c r="F70" s="32" t="s">
        <v>29</v>
      </c>
      <c r="G70" s="36">
        <v>9.355555555555556</v>
      </c>
      <c r="H70" s="41" t="s">
        <v>10</v>
      </c>
      <c r="I70" s="38"/>
    </row>
    <row r="71" spans="1:9" s="39" customFormat="1" ht="32.25" customHeight="1">
      <c r="A71" s="40">
        <v>2</v>
      </c>
      <c r="B71" s="20" t="s">
        <v>105</v>
      </c>
      <c r="C71" s="34" t="s">
        <v>39</v>
      </c>
      <c r="D71" s="21">
        <v>34298</v>
      </c>
      <c r="E71" s="22" t="s">
        <v>40</v>
      </c>
      <c r="F71" s="29" t="s">
        <v>47</v>
      </c>
      <c r="G71" s="36">
        <v>8.350000000000001</v>
      </c>
      <c r="H71" s="41" t="s">
        <v>10</v>
      </c>
      <c r="I71" s="38"/>
    </row>
    <row r="72" spans="1:9" s="3" customFormat="1" ht="32.25" customHeight="1">
      <c r="A72" s="24">
        <v>3</v>
      </c>
      <c r="B72" s="64" t="s">
        <v>42</v>
      </c>
      <c r="C72" s="70" t="s">
        <v>33</v>
      </c>
      <c r="D72" s="66">
        <v>32616</v>
      </c>
      <c r="E72" s="67" t="s">
        <v>37</v>
      </c>
      <c r="F72" s="69" t="s">
        <v>111</v>
      </c>
      <c r="G72" s="27">
        <v>7.111111111111111</v>
      </c>
      <c r="H72" s="25" t="s">
        <v>9</v>
      </c>
      <c r="I72" s="23"/>
    </row>
    <row r="73" spans="1:9" s="14" customFormat="1" ht="29.25" customHeight="1">
      <c r="A73" s="47" t="s">
        <v>120</v>
      </c>
      <c r="B73" s="47"/>
      <c r="C73" s="47"/>
      <c r="E73" s="15" t="s">
        <v>11</v>
      </c>
      <c r="F73" s="17">
        <f>COUNTIF($H$70:$H$72,"Giỏi")/COUNTA($H$70:$H$72)</f>
        <v>0.6666666666666666</v>
      </c>
      <c r="G73" s="13" t="s">
        <v>10</v>
      </c>
      <c r="H73" s="13" t="str">
        <f>CONCATENATE(COUNTIF($H$70:$H$72,"Giỏi")," HV")</f>
        <v>2 HV</v>
      </c>
      <c r="I73" s="16"/>
    </row>
    <row r="74" spans="1:9" s="12" customFormat="1" ht="23.25" customHeight="1">
      <c r="A74" s="13"/>
      <c r="B74" s="13"/>
      <c r="C74" s="13"/>
      <c r="E74" s="15" t="s">
        <v>11</v>
      </c>
      <c r="F74" s="17">
        <f>COUNTIF($H$70:$H$72,"Khá")/COUNTA($H$70:$H$72)</f>
        <v>0.3333333333333333</v>
      </c>
      <c r="G74" s="13" t="s">
        <v>9</v>
      </c>
      <c r="H74" s="13" t="str">
        <f>CONCATENATE(COUNTIF($H$70:$H$72,"Khá")," HV")</f>
        <v>1 HV</v>
      </c>
      <c r="I74" s="16"/>
    </row>
    <row r="75" spans="1:9" s="12" customFormat="1" ht="23.25" customHeight="1">
      <c r="A75" s="13"/>
      <c r="B75" s="13"/>
      <c r="C75" s="13"/>
      <c r="E75" s="15" t="s">
        <v>11</v>
      </c>
      <c r="F75" s="17">
        <f>COUNTIF($H$70:$H$72,"Trung Bình")/COUNTA($H$70:$H$72)</f>
        <v>0</v>
      </c>
      <c r="G75" s="13" t="s">
        <v>12</v>
      </c>
      <c r="H75" s="13" t="str">
        <f>CONCATENATE(COUNTIF($H$71:$H$72,"Trung Bình")," HV")</f>
        <v>0 HV</v>
      </c>
      <c r="I75" s="16"/>
    </row>
    <row r="76" spans="1:18" s="6" customFormat="1" ht="26.25" customHeight="1">
      <c r="A76" s="48" t="s">
        <v>22</v>
      </c>
      <c r="B76" s="48"/>
      <c r="C76" s="48" t="s">
        <v>20</v>
      </c>
      <c r="D76" s="48"/>
      <c r="E76" s="48"/>
      <c r="F76" s="48" t="s">
        <v>7</v>
      </c>
      <c r="G76" s="48"/>
      <c r="H76" s="49" t="s">
        <v>13</v>
      </c>
      <c r="I76" s="49"/>
      <c r="J76" s="5"/>
      <c r="R76" s="7"/>
    </row>
    <row r="77" spans="1:18" s="8" customFormat="1" ht="20.25" customHeight="1">
      <c r="A77" s="43" t="s">
        <v>21</v>
      </c>
      <c r="B77" s="44"/>
      <c r="I77" s="9"/>
      <c r="R77" s="10"/>
    </row>
    <row r="78" spans="9:18" s="8" customFormat="1" ht="18.75" customHeight="1">
      <c r="I78" s="9"/>
      <c r="R78" s="10"/>
    </row>
    <row r="79" spans="9:18" s="8" customFormat="1" ht="18.75" customHeight="1">
      <c r="I79" s="9"/>
      <c r="R79" s="10"/>
    </row>
    <row r="80" spans="9:18" s="8" customFormat="1" ht="18.75" customHeight="1">
      <c r="I80" s="9"/>
      <c r="R80" s="10"/>
    </row>
    <row r="81" spans="1:18" s="8" customFormat="1" ht="18.75">
      <c r="A81" s="45" t="s">
        <v>14</v>
      </c>
      <c r="B81" s="45"/>
      <c r="C81" s="45" t="s">
        <v>24</v>
      </c>
      <c r="D81" s="45"/>
      <c r="E81" s="45"/>
      <c r="F81" s="45" t="s">
        <v>8</v>
      </c>
      <c r="G81" s="45"/>
      <c r="H81" s="45" t="s">
        <v>17</v>
      </c>
      <c r="I81" s="45"/>
      <c r="J81" s="11"/>
      <c r="K81" s="11"/>
      <c r="R81" s="10"/>
    </row>
  </sheetData>
  <sheetProtection/>
  <mergeCells count="50">
    <mergeCell ref="D2:I2"/>
    <mergeCell ref="A46:C46"/>
    <mergeCell ref="D3:I3"/>
    <mergeCell ref="B7:B8"/>
    <mergeCell ref="C7:C8"/>
    <mergeCell ref="D7:D8"/>
    <mergeCell ref="A1:C1"/>
    <mergeCell ref="A2:C2"/>
    <mergeCell ref="A54:B54"/>
    <mergeCell ref="E7:E8"/>
    <mergeCell ref="I7:I8"/>
    <mergeCell ref="A49:B49"/>
    <mergeCell ref="H49:I49"/>
    <mergeCell ref="G7:G8"/>
    <mergeCell ref="D1:I1"/>
    <mergeCell ref="F7:F8"/>
    <mergeCell ref="F49:G49"/>
    <mergeCell ref="H7:H8"/>
    <mergeCell ref="D4:I4"/>
    <mergeCell ref="A50:B50"/>
    <mergeCell ref="F54:G54"/>
    <mergeCell ref="H54:I54"/>
    <mergeCell ref="A7:A8"/>
    <mergeCell ref="C49:E49"/>
    <mergeCell ref="C54:E54"/>
    <mergeCell ref="A62:C62"/>
    <mergeCell ref="D62:I62"/>
    <mergeCell ref="A63:C63"/>
    <mergeCell ref="D63:I63"/>
    <mergeCell ref="D64:I64"/>
    <mergeCell ref="D65:I65"/>
    <mergeCell ref="C76:E76"/>
    <mergeCell ref="F76:G76"/>
    <mergeCell ref="H76:I76"/>
    <mergeCell ref="A68:A69"/>
    <mergeCell ref="B68:B69"/>
    <mergeCell ref="C68:C69"/>
    <mergeCell ref="D68:D69"/>
    <mergeCell ref="E68:E69"/>
    <mergeCell ref="F68:F69"/>
    <mergeCell ref="A77:B77"/>
    <mergeCell ref="A81:B81"/>
    <mergeCell ref="F81:G81"/>
    <mergeCell ref="H81:I81"/>
    <mergeCell ref="C81:E81"/>
    <mergeCell ref="G68:G69"/>
    <mergeCell ref="H68:H69"/>
    <mergeCell ref="I68:I69"/>
    <mergeCell ref="A73:C73"/>
    <mergeCell ref="A76:B76"/>
  </mergeCells>
  <printOptions horizontalCentered="1"/>
  <pageMargins left="0" right="0" top="0.1968503937007874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2015-02-10T02:13:20Z</cp:lastPrinted>
  <dcterms:created xsi:type="dcterms:W3CDTF">2004-10-19T15:07:24Z</dcterms:created>
  <dcterms:modified xsi:type="dcterms:W3CDTF">2015-02-10T02:13:29Z</dcterms:modified>
  <cp:category/>
  <cp:version/>
  <cp:contentType/>
  <cp:contentStatus/>
</cp:coreProperties>
</file>