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8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<sst xmlns="http://schemas.openxmlformats.org/spreadsheetml/2006/main" count="309" uniqueCount="140">
  <si>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</si>
  <si>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</si>
  <si>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</si>
  <si>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</si>
  <si>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</si>
  <si>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</si>
  <si>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</si>
  <si>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</si>
  <si>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</si>
  <si>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</si>
  <si>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</si>
  <si>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</si>
  <si>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</si>
  <si>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</si>
  <si>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</si>
  <si>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</si>
  <si>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</si>
  <si>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</si>
  <si>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</si>
  <si>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</si>
  <si>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</si>
  <si>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</si>
  <si>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</si>
  <si>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</si>
  <si>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Đỗ Văn Quý</t>
  </si>
  <si>
    <t>Danh sách này kèm theo Quyết định số:             /QĐ-ĐHDT ngày         tháng         năm 2015</t>
  </si>
  <si>
    <t>DANH SÁCH HỌC VIÊN XIN CẤP CHỨNG CHỈ B</t>
  </si>
  <si>
    <t>XẾP LOẠI</t>
  </si>
  <si>
    <t>CHỨNG CHỈ B TIN HỌC KHÓA B78A</t>
  </si>
  <si>
    <t>BỔ SUNG VỚI KHÓA B78A</t>
  </si>
  <si>
    <t>Khóa học kết thúc ngày: 14, 16/01/2015</t>
  </si>
  <si>
    <t>Phạm Huyền Thục</t>
  </si>
  <si>
    <t>An</t>
  </si>
  <si>
    <t>Đà Nẵng</t>
  </si>
  <si>
    <t>B78A</t>
  </si>
  <si>
    <t>Nguyễn Tuấn</t>
  </si>
  <si>
    <t>Anh</t>
  </si>
  <si>
    <t>Gia Lai</t>
  </si>
  <si>
    <t>Nguyễn Mạnh</t>
  </si>
  <si>
    <t>Cường</t>
  </si>
  <si>
    <t>Lê Thị Phương</t>
  </si>
  <si>
    <t>Dung</t>
  </si>
  <si>
    <t>Nguyễn Vũ Kiều</t>
  </si>
  <si>
    <t>Duyên</t>
  </si>
  <si>
    <t>Quảng Nam</t>
  </si>
  <si>
    <t>Dương Văn</t>
  </si>
  <si>
    <t>Hiếu</t>
  </si>
  <si>
    <t>Phạm Bùi Duy</t>
  </si>
  <si>
    <t>Phạm Thanh</t>
  </si>
  <si>
    <t>Hoàng</t>
  </si>
  <si>
    <t>Quảng Trị</t>
  </si>
  <si>
    <t>Nguyễn Thị Nam</t>
  </si>
  <si>
    <t>Linh</t>
  </si>
  <si>
    <t>Đăk Lăk</t>
  </si>
  <si>
    <t>Đoàn Đại</t>
  </si>
  <si>
    <t>Luyn</t>
  </si>
  <si>
    <t>Nguyễn Thị</t>
  </si>
  <si>
    <t>Mai</t>
  </si>
  <si>
    <t>Nghệ An</t>
  </si>
  <si>
    <t>Trần Văn</t>
  </si>
  <si>
    <t>Mạnh</t>
  </si>
  <si>
    <t>Thái Bình</t>
  </si>
  <si>
    <t>Lê Thị Diễm</t>
  </si>
  <si>
    <t>Mi</t>
  </si>
  <si>
    <t>Đặng Hồng</t>
  </si>
  <si>
    <t>Minh</t>
  </si>
  <si>
    <t>Dương Thị</t>
  </si>
  <si>
    <t>Nga</t>
  </si>
  <si>
    <t>Quảng Bình</t>
  </si>
  <si>
    <t>Đỗ Thị</t>
  </si>
  <si>
    <t>Ngọc</t>
  </si>
  <si>
    <t>Nguyễn Bảo</t>
  </si>
  <si>
    <t>Võ Thị Yến</t>
  </si>
  <si>
    <t>Huỳnh Thị Tú</t>
  </si>
  <si>
    <t>Oanh</t>
  </si>
  <si>
    <t>Nguyễn Thị Kim</t>
  </si>
  <si>
    <t>Hoàng Công</t>
  </si>
  <si>
    <t>Phước</t>
  </si>
  <si>
    <t>Lê Nữ Lệ</t>
  </si>
  <si>
    <t>Quyên</t>
  </si>
  <si>
    <t>Phan Thị Ngọc</t>
  </si>
  <si>
    <t>Sương</t>
  </si>
  <si>
    <t>Võ Như</t>
  </si>
  <si>
    <t>Tài</t>
  </si>
  <si>
    <t>Nguyễn Hữu</t>
  </si>
  <si>
    <t>Tân</t>
  </si>
  <si>
    <t xml:space="preserve">Nguyễn Đại </t>
  </si>
  <si>
    <t>Thắng</t>
  </si>
  <si>
    <t>Nguyễn Thị Thanh</t>
  </si>
  <si>
    <t>Thanh</t>
  </si>
  <si>
    <t>Nguyễn Thị Huyền</t>
  </si>
  <si>
    <t>Trang</t>
  </si>
  <si>
    <t>Lê Thị Duy</t>
  </si>
  <si>
    <t>Trinh</t>
  </si>
  <si>
    <t>Trần Thị</t>
  </si>
  <si>
    <t>Hoàng Thanh</t>
  </si>
  <si>
    <t>Tùng</t>
  </si>
  <si>
    <t>Phạm Nguyên</t>
  </si>
  <si>
    <t>Trần Đình</t>
  </si>
  <si>
    <t>Tưỡng</t>
  </si>
  <si>
    <t>Phạm Thị Ánh</t>
  </si>
  <si>
    <t>Tuyết</t>
  </si>
  <si>
    <t>Nguyễn Thị Tường</t>
  </si>
  <si>
    <t>Vi</t>
  </si>
  <si>
    <t>Lương Hoàng</t>
  </si>
  <si>
    <t>Xuân</t>
  </si>
  <si>
    <t>Nguyễn Hoài</t>
  </si>
  <si>
    <t>Bảo</t>
  </si>
  <si>
    <t>B77A</t>
  </si>
  <si>
    <t>Vũ Khánh</t>
  </si>
  <si>
    <t>Nhàn</t>
  </si>
  <si>
    <t>Nguyễn Quang</t>
  </si>
  <si>
    <t>Phụng</t>
  </si>
  <si>
    <t>Nguyễn Phan Thành</t>
  </si>
  <si>
    <t>Tâm</t>
  </si>
  <si>
    <t>Võ Thị Thu</t>
  </si>
  <si>
    <t>Thái</t>
  </si>
  <si>
    <t>Nguyễn Thị Huỳnh</t>
  </si>
  <si>
    <t>Uyên</t>
  </si>
  <si>
    <t>Trần Thị Phương</t>
  </si>
  <si>
    <t>Phan Thanh</t>
  </si>
  <si>
    <t>B76B</t>
  </si>
  <si>
    <t>Nguyễn Ngọc Phương</t>
  </si>
  <si>
    <t>Quảng Ngãi</t>
  </si>
  <si>
    <t>Nguyễn Hoàng</t>
  </si>
  <si>
    <t>Long</t>
  </si>
  <si>
    <t>B74B</t>
  </si>
  <si>
    <t>Lê Thị Diệp</t>
  </si>
  <si>
    <t>Thủy</t>
  </si>
  <si>
    <t>B72A</t>
  </si>
  <si>
    <t>Lã Thị Thanh</t>
  </si>
  <si>
    <t>Hoa</t>
  </si>
  <si>
    <t>Nam Định</t>
  </si>
  <si>
    <t>B71B</t>
  </si>
  <si>
    <t>Tú</t>
  </si>
  <si>
    <t>B67A</t>
  </si>
  <si>
    <t>Tổng số HV đậu: 04</t>
  </si>
  <si>
    <t>SỐ LƯỢNG: 04 Chứng chỉ</t>
  </si>
  <si>
    <t>SỐ LƯỢNG: 45 Chứng chỉ</t>
  </si>
  <si>
    <t>Tổng số HV đậu/Dự thi: 45/61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</si>
</sst>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195" fontId="18" fillId="0" borderId="11" xfId="0" applyNumberFormat="1" applyFont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0" fontId="15" fillId="33" borderId="11" xfId="71" applyFont="1" applyFill="1" applyBorder="1" applyAlignment="1">
      <alignment horizontal="center" wrapText="1"/>
      <protection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14" fontId="14" fillId="33" borderId="4" xfId="0" applyNumberFormat="1" applyFont="1" applyFill="1" applyBorder="1" applyAlignment="1">
      <alignment horizontal="left"/>
    </xf>
    <xf numFmtId="195" fontId="18" fillId="33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15" zoomScaleNormal="115" zoomScalePageLayoutView="0" workbookViewId="0" topLeftCell="A1">
      <selection activeCell="J2" sqref="J2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56" t="s">
        <v>15</v>
      </c>
      <c r="B1" s="56"/>
      <c r="C1" s="56"/>
      <c r="D1" s="57" t="s">
        <v>23</v>
      </c>
      <c r="E1" s="57"/>
      <c r="F1" s="57"/>
      <c r="G1" s="57"/>
      <c r="H1" s="57"/>
      <c r="I1" s="57"/>
    </row>
    <row r="2" spans="1:9" ht="22.5" customHeight="1">
      <c r="A2" s="45" t="s">
        <v>16</v>
      </c>
      <c r="B2" s="45"/>
      <c r="C2" s="45"/>
      <c r="D2" s="57" t="s">
        <v>28</v>
      </c>
      <c r="E2" s="57"/>
      <c r="F2" s="57"/>
      <c r="G2" s="57"/>
      <c r="H2" s="57"/>
      <c r="I2" s="57"/>
    </row>
    <row r="3" spans="1:9" ht="22.5" customHeight="1">
      <c r="A3" s="4"/>
      <c r="B3" s="4"/>
      <c r="D3" s="57" t="s">
        <v>30</v>
      </c>
      <c r="E3" s="57"/>
      <c r="F3" s="57"/>
      <c r="G3" s="57"/>
      <c r="H3" s="57"/>
      <c r="I3" s="57"/>
    </row>
    <row r="4" spans="2:9" ht="22.5" customHeight="1">
      <c r="B4" s="4"/>
      <c r="D4" s="58" t="s">
        <v>138</v>
      </c>
      <c r="E4" s="58"/>
      <c r="F4" s="58"/>
      <c r="G4" s="58"/>
      <c r="H4" s="58"/>
      <c r="I4" s="58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1.75" customHeight="1">
      <c r="A7" s="52" t="s">
        <v>3</v>
      </c>
      <c r="B7" s="53" t="s">
        <v>0</v>
      </c>
      <c r="C7" s="54" t="s">
        <v>1</v>
      </c>
      <c r="D7" s="48" t="s">
        <v>19</v>
      </c>
      <c r="E7" s="48" t="s">
        <v>4</v>
      </c>
      <c r="F7" s="48" t="s">
        <v>5</v>
      </c>
      <c r="G7" s="48" t="s">
        <v>2</v>
      </c>
      <c r="H7" s="48" t="s">
        <v>18</v>
      </c>
      <c r="I7" s="48" t="s">
        <v>6</v>
      </c>
    </row>
    <row r="8" spans="1:9" s="3" customFormat="1" ht="21.75" customHeight="1">
      <c r="A8" s="52"/>
      <c r="B8" s="53"/>
      <c r="C8" s="54"/>
      <c r="D8" s="55"/>
      <c r="E8" s="48"/>
      <c r="F8" s="48"/>
      <c r="G8" s="48"/>
      <c r="H8" s="48"/>
      <c r="I8" s="48"/>
    </row>
    <row r="9" spans="1:9" s="3" customFormat="1" ht="25.5" customHeight="1">
      <c r="A9" s="24">
        <v>1</v>
      </c>
      <c r="B9" s="20" t="s">
        <v>31</v>
      </c>
      <c r="C9" s="34" t="s">
        <v>32</v>
      </c>
      <c r="D9" s="21">
        <v>34692</v>
      </c>
      <c r="E9" s="22" t="s">
        <v>33</v>
      </c>
      <c r="F9" s="29" t="s">
        <v>34</v>
      </c>
      <c r="G9" s="27">
        <v>9.558333333333334</v>
      </c>
      <c r="H9" s="25" t="s">
        <v>10</v>
      </c>
      <c r="I9" s="23"/>
    </row>
    <row r="10" spans="1:9" s="3" customFormat="1" ht="25.5" customHeight="1">
      <c r="A10" s="24">
        <v>2</v>
      </c>
      <c r="B10" s="20" t="s">
        <v>35</v>
      </c>
      <c r="C10" s="34" t="s">
        <v>36</v>
      </c>
      <c r="D10" s="21">
        <v>33679</v>
      </c>
      <c r="E10" s="22" t="s">
        <v>37</v>
      </c>
      <c r="F10" s="29" t="s">
        <v>34</v>
      </c>
      <c r="G10" s="27">
        <v>9.540000000000001</v>
      </c>
      <c r="H10" s="25" t="s">
        <v>10</v>
      </c>
      <c r="I10" s="23"/>
    </row>
    <row r="11" spans="1:9" s="3" customFormat="1" ht="25.5" customHeight="1">
      <c r="A11" s="24">
        <v>3</v>
      </c>
      <c r="B11" s="20" t="s">
        <v>38</v>
      </c>
      <c r="C11" s="34" t="s">
        <v>39</v>
      </c>
      <c r="D11" s="21">
        <v>34396</v>
      </c>
      <c r="E11" s="22" t="s">
        <v>37</v>
      </c>
      <c r="F11" s="29" t="s">
        <v>34</v>
      </c>
      <c r="G11" s="27">
        <v>9.032222222222224</v>
      </c>
      <c r="H11" s="25" t="s">
        <v>10</v>
      </c>
      <c r="I11" s="23"/>
    </row>
    <row r="12" spans="1:9" s="3" customFormat="1" ht="25.5" customHeight="1">
      <c r="A12" s="24">
        <v>4</v>
      </c>
      <c r="B12" s="20" t="s">
        <v>40</v>
      </c>
      <c r="C12" s="34" t="s">
        <v>41</v>
      </c>
      <c r="D12" s="21">
        <v>33574</v>
      </c>
      <c r="E12" s="22" t="s">
        <v>33</v>
      </c>
      <c r="F12" s="29" t="s">
        <v>34</v>
      </c>
      <c r="G12" s="27">
        <v>8.92611111111111</v>
      </c>
      <c r="H12" s="25" t="s">
        <v>10</v>
      </c>
      <c r="I12" s="23"/>
    </row>
    <row r="13" spans="1:9" s="3" customFormat="1" ht="25.5" customHeight="1">
      <c r="A13" s="24">
        <v>5</v>
      </c>
      <c r="B13" s="20" t="s">
        <v>42</v>
      </c>
      <c r="C13" s="34" t="s">
        <v>43</v>
      </c>
      <c r="D13" s="21">
        <v>34538</v>
      </c>
      <c r="E13" s="22" t="s">
        <v>44</v>
      </c>
      <c r="F13" s="29" t="s">
        <v>34</v>
      </c>
      <c r="G13" s="27">
        <v>9.006666666666668</v>
      </c>
      <c r="H13" s="25" t="s">
        <v>10</v>
      </c>
      <c r="I13" s="23"/>
    </row>
    <row r="14" spans="1:9" s="3" customFormat="1" ht="25.5" customHeight="1">
      <c r="A14" s="24">
        <v>6</v>
      </c>
      <c r="B14" s="20" t="s">
        <v>45</v>
      </c>
      <c r="C14" s="34" t="s">
        <v>46</v>
      </c>
      <c r="D14" s="21">
        <v>34385</v>
      </c>
      <c r="E14" s="22" t="s">
        <v>33</v>
      </c>
      <c r="F14" s="29" t="s">
        <v>34</v>
      </c>
      <c r="G14" s="27">
        <v>9.362222222222222</v>
      </c>
      <c r="H14" s="25" t="s">
        <v>10</v>
      </c>
      <c r="I14" s="23"/>
    </row>
    <row r="15" spans="1:9" s="3" customFormat="1" ht="25.5" customHeight="1">
      <c r="A15" s="24">
        <v>7</v>
      </c>
      <c r="B15" s="20" t="s">
        <v>47</v>
      </c>
      <c r="C15" s="34" t="s">
        <v>46</v>
      </c>
      <c r="D15" s="21">
        <v>34236</v>
      </c>
      <c r="E15" s="22" t="s">
        <v>33</v>
      </c>
      <c r="F15" s="29" t="s">
        <v>34</v>
      </c>
      <c r="G15" s="27">
        <v>8.867777777777778</v>
      </c>
      <c r="H15" s="25" t="s">
        <v>10</v>
      </c>
      <c r="I15" s="23"/>
    </row>
    <row r="16" spans="1:9" s="3" customFormat="1" ht="25.5" customHeight="1">
      <c r="A16" s="24">
        <v>8</v>
      </c>
      <c r="B16" s="20" t="s">
        <v>48</v>
      </c>
      <c r="C16" s="34" t="s">
        <v>49</v>
      </c>
      <c r="D16" s="21">
        <v>34243</v>
      </c>
      <c r="E16" s="22" t="s">
        <v>50</v>
      </c>
      <c r="F16" s="29" t="s">
        <v>34</v>
      </c>
      <c r="G16" s="27">
        <v>9.828888888888889</v>
      </c>
      <c r="H16" s="25" t="s">
        <v>10</v>
      </c>
      <c r="I16" s="23"/>
    </row>
    <row r="17" spans="1:9" s="3" customFormat="1" ht="25.5" customHeight="1">
      <c r="A17" s="24">
        <v>9</v>
      </c>
      <c r="B17" s="20" t="s">
        <v>51</v>
      </c>
      <c r="C17" s="34" t="s">
        <v>52</v>
      </c>
      <c r="D17" s="21">
        <v>34354</v>
      </c>
      <c r="E17" s="22" t="s">
        <v>53</v>
      </c>
      <c r="F17" s="29" t="s">
        <v>34</v>
      </c>
      <c r="G17" s="27">
        <v>8.067777777777778</v>
      </c>
      <c r="H17" s="25" t="s">
        <v>10</v>
      </c>
      <c r="I17" s="23"/>
    </row>
    <row r="18" spans="1:9" s="3" customFormat="1" ht="25.5" customHeight="1">
      <c r="A18" s="24">
        <v>10</v>
      </c>
      <c r="B18" s="20" t="s">
        <v>54</v>
      </c>
      <c r="C18" s="42" t="s">
        <v>55</v>
      </c>
      <c r="D18" s="21">
        <v>34090</v>
      </c>
      <c r="E18" s="22" t="s">
        <v>44</v>
      </c>
      <c r="F18" s="29" t="s">
        <v>34</v>
      </c>
      <c r="G18" s="27">
        <v>9.3</v>
      </c>
      <c r="H18" s="25" t="s">
        <v>10</v>
      </c>
      <c r="I18" s="23"/>
    </row>
    <row r="19" spans="1:9" s="3" customFormat="1" ht="25.5" customHeight="1">
      <c r="A19" s="24">
        <v>11</v>
      </c>
      <c r="B19" s="20" t="s">
        <v>56</v>
      </c>
      <c r="C19" s="34" t="s">
        <v>57</v>
      </c>
      <c r="D19" s="21">
        <v>34955</v>
      </c>
      <c r="E19" s="22" t="s">
        <v>58</v>
      </c>
      <c r="F19" s="29" t="s">
        <v>34</v>
      </c>
      <c r="G19" s="27">
        <v>8.89111111111111</v>
      </c>
      <c r="H19" s="25" t="s">
        <v>10</v>
      </c>
      <c r="I19" s="23"/>
    </row>
    <row r="20" spans="1:9" s="3" customFormat="1" ht="25.5" customHeight="1">
      <c r="A20" s="24">
        <v>12</v>
      </c>
      <c r="B20" s="20" t="s">
        <v>59</v>
      </c>
      <c r="C20" s="34" t="s">
        <v>60</v>
      </c>
      <c r="D20" s="21">
        <v>33886</v>
      </c>
      <c r="E20" s="22" t="s">
        <v>61</v>
      </c>
      <c r="F20" s="29" t="s">
        <v>34</v>
      </c>
      <c r="G20" s="27">
        <v>8.817777777777778</v>
      </c>
      <c r="H20" s="25" t="s">
        <v>10</v>
      </c>
      <c r="I20" s="23"/>
    </row>
    <row r="21" spans="1:9" s="3" customFormat="1" ht="25.5" customHeight="1">
      <c r="A21" s="24">
        <v>13</v>
      </c>
      <c r="B21" s="41" t="s">
        <v>62</v>
      </c>
      <c r="C21" s="35" t="s">
        <v>63</v>
      </c>
      <c r="D21" s="30">
        <v>34524</v>
      </c>
      <c r="E21" s="31" t="s">
        <v>53</v>
      </c>
      <c r="F21" s="29" t="s">
        <v>34</v>
      </c>
      <c r="G21" s="27">
        <v>7.795555555555556</v>
      </c>
      <c r="H21" s="25" t="s">
        <v>9</v>
      </c>
      <c r="I21" s="23"/>
    </row>
    <row r="22" spans="1:9" s="3" customFormat="1" ht="25.5" customHeight="1">
      <c r="A22" s="24">
        <v>14</v>
      </c>
      <c r="B22" s="20" t="s">
        <v>64</v>
      </c>
      <c r="C22" s="34" t="s">
        <v>65</v>
      </c>
      <c r="D22" s="21">
        <v>34344</v>
      </c>
      <c r="E22" s="22" t="s">
        <v>33</v>
      </c>
      <c r="F22" s="29" t="s">
        <v>34</v>
      </c>
      <c r="G22" s="27">
        <v>9.07777777777778</v>
      </c>
      <c r="H22" s="25" t="s">
        <v>10</v>
      </c>
      <c r="I22" s="23"/>
    </row>
    <row r="23" spans="1:9" s="3" customFormat="1" ht="25.5" customHeight="1">
      <c r="A23" s="24">
        <v>15</v>
      </c>
      <c r="B23" s="20" t="s">
        <v>66</v>
      </c>
      <c r="C23" s="34" t="s">
        <v>67</v>
      </c>
      <c r="D23" s="21">
        <v>34980</v>
      </c>
      <c r="E23" s="22" t="s">
        <v>68</v>
      </c>
      <c r="F23" s="29" t="s">
        <v>34</v>
      </c>
      <c r="G23" s="27">
        <v>8.085555555555555</v>
      </c>
      <c r="H23" s="25" t="s">
        <v>10</v>
      </c>
      <c r="I23" s="23"/>
    </row>
    <row r="24" spans="1:9" s="3" customFormat="1" ht="25.5" customHeight="1">
      <c r="A24" s="24">
        <v>16</v>
      </c>
      <c r="B24" s="20" t="s">
        <v>69</v>
      </c>
      <c r="C24" s="34" t="s">
        <v>70</v>
      </c>
      <c r="D24" s="21">
        <v>33836</v>
      </c>
      <c r="E24" s="22" t="s">
        <v>53</v>
      </c>
      <c r="F24" s="29" t="s">
        <v>34</v>
      </c>
      <c r="G24" s="27">
        <v>7.256666666666667</v>
      </c>
      <c r="H24" s="25" t="s">
        <v>9</v>
      </c>
      <c r="I24" s="23"/>
    </row>
    <row r="25" spans="1:9" s="3" customFormat="1" ht="25.5" customHeight="1">
      <c r="A25" s="24">
        <v>17</v>
      </c>
      <c r="B25" s="20" t="s">
        <v>71</v>
      </c>
      <c r="C25" s="34" t="s">
        <v>70</v>
      </c>
      <c r="D25" s="21">
        <v>34473</v>
      </c>
      <c r="E25" s="22" t="s">
        <v>33</v>
      </c>
      <c r="F25" s="29" t="s">
        <v>34</v>
      </c>
      <c r="G25" s="27">
        <v>9.75</v>
      </c>
      <c r="H25" s="25" t="s">
        <v>10</v>
      </c>
      <c r="I25" s="23"/>
    </row>
    <row r="26" spans="1:9" s="3" customFormat="1" ht="25.5" customHeight="1">
      <c r="A26" s="24">
        <v>18</v>
      </c>
      <c r="B26" s="20" t="s">
        <v>72</v>
      </c>
      <c r="C26" s="34" t="s">
        <v>70</v>
      </c>
      <c r="D26" s="21">
        <v>34402</v>
      </c>
      <c r="E26" s="22" t="s">
        <v>50</v>
      </c>
      <c r="F26" s="29" t="s">
        <v>34</v>
      </c>
      <c r="G26" s="27">
        <v>9.722222222222221</v>
      </c>
      <c r="H26" s="25" t="s">
        <v>10</v>
      </c>
      <c r="I26" s="23"/>
    </row>
    <row r="27" spans="1:9" s="3" customFormat="1" ht="25.5" customHeight="1">
      <c r="A27" s="24">
        <v>19</v>
      </c>
      <c r="B27" s="20" t="s">
        <v>73</v>
      </c>
      <c r="C27" s="34" t="s">
        <v>74</v>
      </c>
      <c r="D27" s="21">
        <v>34948</v>
      </c>
      <c r="E27" s="22" t="s">
        <v>44</v>
      </c>
      <c r="F27" s="29" t="s">
        <v>34</v>
      </c>
      <c r="G27" s="27">
        <v>8.623333333333335</v>
      </c>
      <c r="H27" s="25" t="s">
        <v>10</v>
      </c>
      <c r="I27" s="23"/>
    </row>
    <row r="28" spans="1:9" s="3" customFormat="1" ht="25.5" customHeight="1">
      <c r="A28" s="24">
        <v>20</v>
      </c>
      <c r="B28" s="20" t="s">
        <v>75</v>
      </c>
      <c r="C28" s="34" t="s">
        <v>74</v>
      </c>
      <c r="D28" s="21">
        <v>33973</v>
      </c>
      <c r="E28" s="22" t="s">
        <v>53</v>
      </c>
      <c r="F28" s="29" t="s">
        <v>34</v>
      </c>
      <c r="G28" s="27">
        <v>7.38</v>
      </c>
      <c r="H28" s="25" t="s">
        <v>9</v>
      </c>
      <c r="I28" s="23"/>
    </row>
    <row r="29" spans="1:9" s="40" customFormat="1" ht="25.5" customHeight="1">
      <c r="A29" s="24">
        <v>21</v>
      </c>
      <c r="B29" s="20" t="s">
        <v>76</v>
      </c>
      <c r="C29" s="34" t="s">
        <v>77</v>
      </c>
      <c r="D29" s="21">
        <v>34690</v>
      </c>
      <c r="E29" s="22" t="s">
        <v>33</v>
      </c>
      <c r="F29" s="29" t="s">
        <v>34</v>
      </c>
      <c r="G29" s="37">
        <v>9.366666666666667</v>
      </c>
      <c r="H29" s="38" t="s">
        <v>10</v>
      </c>
      <c r="I29" s="39"/>
    </row>
    <row r="30" spans="1:9" s="3" customFormat="1" ht="25.5" customHeight="1">
      <c r="A30" s="24">
        <v>22</v>
      </c>
      <c r="B30" s="20" t="s">
        <v>78</v>
      </c>
      <c r="C30" s="34" t="s">
        <v>79</v>
      </c>
      <c r="D30" s="21">
        <v>34360</v>
      </c>
      <c r="E30" s="22" t="s">
        <v>68</v>
      </c>
      <c r="F30" s="29" t="s">
        <v>34</v>
      </c>
      <c r="G30" s="27">
        <v>8.773333333333333</v>
      </c>
      <c r="H30" s="25" t="s">
        <v>10</v>
      </c>
      <c r="I30" s="23"/>
    </row>
    <row r="31" spans="1:9" s="3" customFormat="1" ht="25.5" customHeight="1">
      <c r="A31" s="24">
        <v>23</v>
      </c>
      <c r="B31" s="20" t="s">
        <v>80</v>
      </c>
      <c r="C31" s="34" t="s">
        <v>81</v>
      </c>
      <c r="D31" s="21">
        <v>34249</v>
      </c>
      <c r="E31" s="22" t="s">
        <v>33</v>
      </c>
      <c r="F31" s="29" t="s">
        <v>34</v>
      </c>
      <c r="G31" s="27">
        <v>8.420555555555556</v>
      </c>
      <c r="H31" s="25" t="s">
        <v>10</v>
      </c>
      <c r="I31" s="23"/>
    </row>
    <row r="32" spans="1:9" s="3" customFormat="1" ht="25.5" customHeight="1">
      <c r="A32" s="24">
        <v>24</v>
      </c>
      <c r="B32" s="20" t="s">
        <v>82</v>
      </c>
      <c r="C32" s="34" t="s">
        <v>83</v>
      </c>
      <c r="D32" s="21">
        <v>34156</v>
      </c>
      <c r="E32" s="22" t="s">
        <v>44</v>
      </c>
      <c r="F32" s="29" t="s">
        <v>34</v>
      </c>
      <c r="G32" s="27">
        <v>8.434444444444445</v>
      </c>
      <c r="H32" s="25" t="s">
        <v>10</v>
      </c>
      <c r="I32" s="23"/>
    </row>
    <row r="33" spans="1:9" s="3" customFormat="1" ht="25.5" customHeight="1">
      <c r="A33" s="24">
        <v>25</v>
      </c>
      <c r="B33" s="20" t="s">
        <v>84</v>
      </c>
      <c r="C33" s="34" t="s">
        <v>85</v>
      </c>
      <c r="D33" s="21">
        <v>34048</v>
      </c>
      <c r="E33" s="22" t="s">
        <v>44</v>
      </c>
      <c r="F33" s="29" t="s">
        <v>34</v>
      </c>
      <c r="G33" s="27">
        <v>7.783333333333333</v>
      </c>
      <c r="H33" s="25" t="s">
        <v>9</v>
      </c>
      <c r="I33" s="23"/>
    </row>
    <row r="34" spans="1:9" s="3" customFormat="1" ht="25.5" customHeight="1">
      <c r="A34" s="24">
        <v>26</v>
      </c>
      <c r="B34" s="20" t="s">
        <v>86</v>
      </c>
      <c r="C34" s="34" t="s">
        <v>87</v>
      </c>
      <c r="D34" s="21">
        <v>34032</v>
      </c>
      <c r="E34" s="22" t="s">
        <v>44</v>
      </c>
      <c r="F34" s="29" t="s">
        <v>34</v>
      </c>
      <c r="G34" s="27">
        <v>8.790000000000001</v>
      </c>
      <c r="H34" s="25" t="s">
        <v>10</v>
      </c>
      <c r="I34" s="23"/>
    </row>
    <row r="35" spans="1:9" s="3" customFormat="1" ht="25.5" customHeight="1">
      <c r="A35" s="24">
        <v>27</v>
      </c>
      <c r="B35" s="20" t="s">
        <v>88</v>
      </c>
      <c r="C35" s="34" t="s">
        <v>89</v>
      </c>
      <c r="D35" s="21">
        <v>34214</v>
      </c>
      <c r="E35" s="22" t="s">
        <v>68</v>
      </c>
      <c r="F35" s="29" t="s">
        <v>34</v>
      </c>
      <c r="G35" s="27">
        <v>7.388888888888889</v>
      </c>
      <c r="H35" s="25" t="s">
        <v>9</v>
      </c>
      <c r="I35" s="23"/>
    </row>
    <row r="36" spans="1:9" s="3" customFormat="1" ht="25.5" customHeight="1">
      <c r="A36" s="24">
        <v>28</v>
      </c>
      <c r="B36" s="20" t="s">
        <v>90</v>
      </c>
      <c r="C36" s="34" t="s">
        <v>91</v>
      </c>
      <c r="D36" s="21">
        <v>34540</v>
      </c>
      <c r="E36" s="22" t="s">
        <v>53</v>
      </c>
      <c r="F36" s="29" t="s">
        <v>34</v>
      </c>
      <c r="G36" s="27">
        <v>8.877777777777778</v>
      </c>
      <c r="H36" s="25" t="s">
        <v>10</v>
      </c>
      <c r="I36" s="23"/>
    </row>
    <row r="37" spans="1:9" s="3" customFormat="1" ht="25.5" customHeight="1">
      <c r="A37" s="24">
        <v>29</v>
      </c>
      <c r="B37" s="20" t="s">
        <v>92</v>
      </c>
      <c r="C37" s="26" t="s">
        <v>93</v>
      </c>
      <c r="D37" s="36">
        <v>34098</v>
      </c>
      <c r="E37" s="22" t="s">
        <v>44</v>
      </c>
      <c r="F37" s="29" t="s">
        <v>34</v>
      </c>
      <c r="G37" s="27">
        <v>8.511111111111111</v>
      </c>
      <c r="H37" s="25" t="s">
        <v>10</v>
      </c>
      <c r="I37" s="23"/>
    </row>
    <row r="38" spans="1:9" s="3" customFormat="1" ht="25.5" customHeight="1">
      <c r="A38" s="24">
        <v>30</v>
      </c>
      <c r="B38" s="20" t="s">
        <v>94</v>
      </c>
      <c r="C38" s="34" t="s">
        <v>93</v>
      </c>
      <c r="D38" s="21">
        <v>34333</v>
      </c>
      <c r="E38" s="22" t="s">
        <v>44</v>
      </c>
      <c r="F38" s="29" t="s">
        <v>34</v>
      </c>
      <c r="G38" s="27">
        <v>8.930555555555555</v>
      </c>
      <c r="H38" s="25" t="s">
        <v>10</v>
      </c>
      <c r="I38" s="23"/>
    </row>
    <row r="39" spans="1:9" s="3" customFormat="1" ht="25.5" customHeight="1">
      <c r="A39" s="24">
        <v>31</v>
      </c>
      <c r="B39" s="20" t="s">
        <v>95</v>
      </c>
      <c r="C39" s="34" t="s">
        <v>96</v>
      </c>
      <c r="D39" s="21">
        <v>33988</v>
      </c>
      <c r="E39" s="22" t="s">
        <v>33</v>
      </c>
      <c r="F39" s="29" t="s">
        <v>34</v>
      </c>
      <c r="G39" s="27">
        <v>9.288888888888888</v>
      </c>
      <c r="H39" s="25" t="s">
        <v>10</v>
      </c>
      <c r="I39" s="23"/>
    </row>
    <row r="40" spans="1:9" s="3" customFormat="1" ht="25.5" customHeight="1">
      <c r="A40" s="24">
        <v>32</v>
      </c>
      <c r="B40" s="20" t="s">
        <v>97</v>
      </c>
      <c r="C40" s="34" t="s">
        <v>96</v>
      </c>
      <c r="D40" s="21">
        <v>33983</v>
      </c>
      <c r="E40" s="22" t="s">
        <v>44</v>
      </c>
      <c r="F40" s="29" t="s">
        <v>34</v>
      </c>
      <c r="G40" s="27">
        <v>9.11111111111111</v>
      </c>
      <c r="H40" s="25" t="s">
        <v>10</v>
      </c>
      <c r="I40" s="23"/>
    </row>
    <row r="41" spans="1:9" s="3" customFormat="1" ht="25.5" customHeight="1">
      <c r="A41" s="24">
        <v>33</v>
      </c>
      <c r="B41" s="20" t="s">
        <v>98</v>
      </c>
      <c r="C41" s="34" t="s">
        <v>99</v>
      </c>
      <c r="D41" s="21">
        <v>34024</v>
      </c>
      <c r="E41" s="22" t="s">
        <v>44</v>
      </c>
      <c r="F41" s="29" t="s">
        <v>34</v>
      </c>
      <c r="G41" s="27">
        <v>8.972222222222221</v>
      </c>
      <c r="H41" s="25" t="s">
        <v>10</v>
      </c>
      <c r="I41" s="23"/>
    </row>
    <row r="42" spans="1:9" s="3" customFormat="1" ht="25.5" customHeight="1">
      <c r="A42" s="24">
        <v>34</v>
      </c>
      <c r="B42" s="20" t="s">
        <v>100</v>
      </c>
      <c r="C42" s="60" t="s">
        <v>101</v>
      </c>
      <c r="D42" s="36">
        <v>33993</v>
      </c>
      <c r="E42" s="22" t="s">
        <v>33</v>
      </c>
      <c r="F42" s="29" t="s">
        <v>34</v>
      </c>
      <c r="G42" s="27">
        <v>8.494444444444445</v>
      </c>
      <c r="H42" s="25" t="s">
        <v>10</v>
      </c>
      <c r="I42" s="23"/>
    </row>
    <row r="43" spans="1:9" s="3" customFormat="1" ht="25.5" customHeight="1">
      <c r="A43" s="24">
        <v>35</v>
      </c>
      <c r="B43" s="20" t="s">
        <v>102</v>
      </c>
      <c r="C43" s="34" t="s">
        <v>103</v>
      </c>
      <c r="D43" s="21">
        <v>34594</v>
      </c>
      <c r="E43" s="22" t="s">
        <v>44</v>
      </c>
      <c r="F43" s="29" t="s">
        <v>34</v>
      </c>
      <c r="G43" s="27">
        <v>9.177777777777777</v>
      </c>
      <c r="H43" s="25" t="s">
        <v>10</v>
      </c>
      <c r="I43" s="23"/>
    </row>
    <row r="44" spans="1:9" s="3" customFormat="1" ht="25.5" customHeight="1">
      <c r="A44" s="24">
        <v>36</v>
      </c>
      <c r="B44" s="20" t="s">
        <v>104</v>
      </c>
      <c r="C44" s="34" t="s">
        <v>105</v>
      </c>
      <c r="D44" s="21">
        <v>33997</v>
      </c>
      <c r="E44" s="22" t="s">
        <v>33</v>
      </c>
      <c r="F44" s="29" t="s">
        <v>34</v>
      </c>
      <c r="G44" s="27">
        <v>8.972222222222221</v>
      </c>
      <c r="H44" s="25" t="s">
        <v>10</v>
      </c>
      <c r="I44" s="23"/>
    </row>
    <row r="45" spans="1:9" s="3" customFormat="1" ht="25.5" customHeight="1">
      <c r="A45" s="24">
        <v>37</v>
      </c>
      <c r="B45" s="33" t="s">
        <v>106</v>
      </c>
      <c r="C45" s="26" t="s">
        <v>107</v>
      </c>
      <c r="D45" s="30">
        <v>34189</v>
      </c>
      <c r="E45" s="31" t="s">
        <v>44</v>
      </c>
      <c r="F45" s="32" t="s">
        <v>108</v>
      </c>
      <c r="G45" s="27">
        <v>7.944444444444445</v>
      </c>
      <c r="H45" s="25" t="s">
        <v>9</v>
      </c>
      <c r="I45" s="23"/>
    </row>
    <row r="46" spans="1:9" s="3" customFormat="1" ht="25.5" customHeight="1">
      <c r="A46" s="24">
        <v>38</v>
      </c>
      <c r="B46" s="33" t="s">
        <v>109</v>
      </c>
      <c r="C46" s="26" t="s">
        <v>110</v>
      </c>
      <c r="D46" s="30">
        <v>33722</v>
      </c>
      <c r="E46" s="31" t="s">
        <v>44</v>
      </c>
      <c r="F46" s="32" t="s">
        <v>108</v>
      </c>
      <c r="G46" s="27">
        <v>7.944444444444445</v>
      </c>
      <c r="H46" s="25" t="s">
        <v>9</v>
      </c>
      <c r="I46" s="23"/>
    </row>
    <row r="47" spans="1:9" s="3" customFormat="1" ht="25.5" customHeight="1">
      <c r="A47" s="24">
        <v>39</v>
      </c>
      <c r="B47" s="33" t="s">
        <v>111</v>
      </c>
      <c r="C47" s="26" t="s">
        <v>112</v>
      </c>
      <c r="D47" s="30">
        <v>34263</v>
      </c>
      <c r="E47" s="31" t="s">
        <v>44</v>
      </c>
      <c r="F47" s="32" t="s">
        <v>108</v>
      </c>
      <c r="G47" s="27">
        <v>8.055555555555555</v>
      </c>
      <c r="H47" s="25" t="s">
        <v>10</v>
      </c>
      <c r="I47" s="23"/>
    </row>
    <row r="48" spans="1:9" s="3" customFormat="1" ht="25.5" customHeight="1">
      <c r="A48" s="24">
        <v>40</v>
      </c>
      <c r="B48" s="33" t="s">
        <v>113</v>
      </c>
      <c r="C48" s="26" t="s">
        <v>114</v>
      </c>
      <c r="D48" s="30">
        <v>34236</v>
      </c>
      <c r="E48" s="31" t="s">
        <v>50</v>
      </c>
      <c r="F48" s="32" t="s">
        <v>108</v>
      </c>
      <c r="G48" s="27">
        <v>7.095555555555556</v>
      </c>
      <c r="H48" s="25" t="s">
        <v>9</v>
      </c>
      <c r="I48" s="23"/>
    </row>
    <row r="49" spans="1:9" s="3" customFormat="1" ht="25.5" customHeight="1">
      <c r="A49" s="24">
        <v>41</v>
      </c>
      <c r="B49" s="33" t="s">
        <v>115</v>
      </c>
      <c r="C49" s="61" t="s">
        <v>116</v>
      </c>
      <c r="D49" s="62">
        <v>34025</v>
      </c>
      <c r="E49" s="31" t="s">
        <v>44</v>
      </c>
      <c r="F49" s="32" t="s">
        <v>108</v>
      </c>
      <c r="G49" s="27">
        <v>7.7555555555555555</v>
      </c>
      <c r="H49" s="25" t="s">
        <v>9</v>
      </c>
      <c r="I49" s="23"/>
    </row>
    <row r="50" spans="1:9" s="3" customFormat="1" ht="25.5" customHeight="1">
      <c r="A50" s="24">
        <v>42</v>
      </c>
      <c r="B50" s="33" t="s">
        <v>117</v>
      </c>
      <c r="C50" s="26" t="s">
        <v>118</v>
      </c>
      <c r="D50" s="30">
        <v>34190</v>
      </c>
      <c r="E50" s="31" t="s">
        <v>44</v>
      </c>
      <c r="F50" s="32" t="s">
        <v>108</v>
      </c>
      <c r="G50" s="27">
        <v>8.700000000000001</v>
      </c>
      <c r="H50" s="25" t="s">
        <v>10</v>
      </c>
      <c r="I50" s="23"/>
    </row>
    <row r="51" spans="1:9" s="3" customFormat="1" ht="25.5" customHeight="1">
      <c r="A51" s="24">
        <v>43</v>
      </c>
      <c r="B51" s="33" t="s">
        <v>119</v>
      </c>
      <c r="C51" s="26" t="s">
        <v>118</v>
      </c>
      <c r="D51" s="30">
        <v>33722</v>
      </c>
      <c r="E51" s="31" t="s">
        <v>33</v>
      </c>
      <c r="F51" s="32" t="s">
        <v>108</v>
      </c>
      <c r="G51" s="27">
        <v>7.7666666666666675</v>
      </c>
      <c r="H51" s="25" t="s">
        <v>9</v>
      </c>
      <c r="I51" s="23"/>
    </row>
    <row r="52" spans="1:9" s="3" customFormat="1" ht="25.5" customHeight="1">
      <c r="A52" s="24">
        <v>44</v>
      </c>
      <c r="B52" s="33" t="s">
        <v>120</v>
      </c>
      <c r="C52" s="26" t="s">
        <v>107</v>
      </c>
      <c r="D52" s="30">
        <v>34434</v>
      </c>
      <c r="E52" s="31" t="s">
        <v>68</v>
      </c>
      <c r="F52" s="29" t="s">
        <v>121</v>
      </c>
      <c r="G52" s="27">
        <v>8.608333333333333</v>
      </c>
      <c r="H52" s="25" t="s">
        <v>10</v>
      </c>
      <c r="I52" s="23"/>
    </row>
    <row r="53" spans="1:9" s="3" customFormat="1" ht="25.5" customHeight="1">
      <c r="A53" s="24">
        <v>45</v>
      </c>
      <c r="B53" s="33" t="s">
        <v>122</v>
      </c>
      <c r="C53" s="26" t="s">
        <v>93</v>
      </c>
      <c r="D53" s="30">
        <v>34091</v>
      </c>
      <c r="E53" s="31" t="s">
        <v>123</v>
      </c>
      <c r="F53" s="29" t="s">
        <v>121</v>
      </c>
      <c r="G53" s="27">
        <v>7.988888888888889</v>
      </c>
      <c r="H53" s="25" t="s">
        <v>9</v>
      </c>
      <c r="I53" s="23"/>
    </row>
    <row r="54" spans="1:9" s="14" customFormat="1" ht="30" customHeight="1">
      <c r="A54" s="59" t="s">
        <v>139</v>
      </c>
      <c r="B54" s="59"/>
      <c r="C54" s="59"/>
      <c r="E54" s="15" t="s">
        <v>11</v>
      </c>
      <c r="F54" s="17">
        <f>COUNTIF($H$9:$H$53,"Giỏi")/COUNTA($H$9:$H$53)</f>
        <v>0.7555555555555555</v>
      </c>
      <c r="G54" s="13" t="s">
        <v>10</v>
      </c>
      <c r="H54" s="13" t="str">
        <f>CONCATENATE(COUNTIF($H$9:$H$53,"Giỏi")," HV")</f>
        <v>34 HV</v>
      </c>
      <c r="I54" s="16"/>
    </row>
    <row r="55" spans="1:9" s="12" customFormat="1" ht="21.75" customHeight="1">
      <c r="A55" s="13"/>
      <c r="B55" s="13"/>
      <c r="C55" s="13"/>
      <c r="E55" s="15" t="s">
        <v>11</v>
      </c>
      <c r="F55" s="17">
        <f>COUNTIF($H$9:$H$53,"Khá")/COUNTA($H$9:$H$53)</f>
        <v>0.24444444444444444</v>
      </c>
      <c r="G55" s="13" t="s">
        <v>9</v>
      </c>
      <c r="H55" s="13" t="str">
        <f>CONCATENATE(COUNTIF($H$9:$H$53,"Khá")," HV")</f>
        <v>11 HV</v>
      </c>
      <c r="I55" s="16"/>
    </row>
    <row r="56" spans="1:9" s="12" customFormat="1" ht="21.75" customHeight="1">
      <c r="A56" s="13"/>
      <c r="B56" s="13"/>
      <c r="C56" s="13"/>
      <c r="E56" s="15" t="s">
        <v>11</v>
      </c>
      <c r="F56" s="17">
        <f>COUNTIF($H$9:$H$53,"Trung Bình")/COUNTA($H$9:$H$53)</f>
        <v>0</v>
      </c>
      <c r="G56" s="13" t="s">
        <v>12</v>
      </c>
      <c r="H56" s="13" t="str">
        <f>CONCATENATE(COUNTIF($H$9:$H$53,"Trung Bình")," HV")</f>
        <v>0 HV</v>
      </c>
      <c r="I56" s="16"/>
    </row>
    <row r="57" spans="1:18" s="6" customFormat="1" ht="31.5" customHeight="1">
      <c r="A57" s="50" t="s">
        <v>22</v>
      </c>
      <c r="B57" s="50"/>
      <c r="C57" s="50" t="s">
        <v>20</v>
      </c>
      <c r="D57" s="50"/>
      <c r="E57" s="50"/>
      <c r="F57" s="50" t="s">
        <v>7</v>
      </c>
      <c r="G57" s="50"/>
      <c r="H57" s="51" t="s">
        <v>13</v>
      </c>
      <c r="I57" s="51"/>
      <c r="J57" s="5"/>
      <c r="R57" s="7"/>
    </row>
    <row r="58" spans="1:18" s="8" customFormat="1" ht="17.25" customHeight="1">
      <c r="A58" s="45" t="s">
        <v>21</v>
      </c>
      <c r="B58" s="46"/>
      <c r="I58" s="9"/>
      <c r="R58" s="10"/>
    </row>
    <row r="59" spans="9:18" s="8" customFormat="1" ht="18.75" customHeight="1">
      <c r="I59" s="9"/>
      <c r="R59" s="10"/>
    </row>
    <row r="60" spans="9:18" s="8" customFormat="1" ht="18.75" customHeight="1">
      <c r="I60" s="9"/>
      <c r="R60" s="10"/>
    </row>
    <row r="61" spans="9:18" s="8" customFormat="1" ht="18.75" customHeight="1">
      <c r="I61" s="9"/>
      <c r="R61" s="10"/>
    </row>
    <row r="62" spans="1:18" s="8" customFormat="1" ht="18.75">
      <c r="A62" s="47" t="s">
        <v>14</v>
      </c>
      <c r="B62" s="47"/>
      <c r="C62" s="47" t="s">
        <v>24</v>
      </c>
      <c r="D62" s="47"/>
      <c r="E62" s="47"/>
      <c r="F62" s="47" t="s">
        <v>8</v>
      </c>
      <c r="G62" s="47"/>
      <c r="H62" s="47" t="s">
        <v>17</v>
      </c>
      <c r="I62" s="47"/>
      <c r="J62" s="11"/>
      <c r="K62" s="11"/>
      <c r="R62" s="10"/>
    </row>
    <row r="63" spans="1:18" s="8" customFormat="1" ht="18.75">
      <c r="A63" s="28"/>
      <c r="B63" s="28"/>
      <c r="F63" s="28"/>
      <c r="G63" s="28"/>
      <c r="H63" s="28"/>
      <c r="I63" s="28"/>
      <c r="J63" s="11"/>
      <c r="K63" s="11"/>
      <c r="R63" s="10"/>
    </row>
    <row r="64" spans="1:18" s="8" customFormat="1" ht="18.75">
      <c r="A64" s="28"/>
      <c r="B64" s="28"/>
      <c r="F64" s="28"/>
      <c r="G64" s="28"/>
      <c r="H64" s="28"/>
      <c r="I64" s="28"/>
      <c r="J64" s="11"/>
      <c r="K64" s="11"/>
      <c r="R64" s="10"/>
    </row>
    <row r="65" spans="1:9" ht="23.25" customHeight="1">
      <c r="A65" s="56" t="s">
        <v>15</v>
      </c>
      <c r="B65" s="56"/>
      <c r="C65" s="56"/>
      <c r="D65" s="57" t="s">
        <v>26</v>
      </c>
      <c r="E65" s="57"/>
      <c r="F65" s="57"/>
      <c r="G65" s="57"/>
      <c r="H65" s="57"/>
      <c r="I65" s="57"/>
    </row>
    <row r="66" spans="1:9" ht="23.25" customHeight="1">
      <c r="A66" s="45" t="s">
        <v>16</v>
      </c>
      <c r="B66" s="45"/>
      <c r="C66" s="45"/>
      <c r="D66" s="57" t="s">
        <v>29</v>
      </c>
      <c r="E66" s="57"/>
      <c r="F66" s="57"/>
      <c r="G66" s="57"/>
      <c r="H66" s="57"/>
      <c r="I66" s="57"/>
    </row>
    <row r="67" spans="1:9" ht="23.25" customHeight="1">
      <c r="A67" s="4"/>
      <c r="B67" s="4"/>
      <c r="D67" s="57" t="s">
        <v>30</v>
      </c>
      <c r="E67" s="57"/>
      <c r="F67" s="57"/>
      <c r="G67" s="57"/>
      <c r="H67" s="57"/>
      <c r="I67" s="57"/>
    </row>
    <row r="68" spans="2:9" ht="23.25" customHeight="1">
      <c r="B68" s="4"/>
      <c r="D68" s="58" t="s">
        <v>137</v>
      </c>
      <c r="E68" s="58"/>
      <c r="F68" s="58"/>
      <c r="G68" s="58"/>
      <c r="H68" s="58"/>
      <c r="I68" s="58"/>
    </row>
    <row r="69" spans="1:8" ht="29.25" customHeight="1">
      <c r="A69" s="19" t="s">
        <v>25</v>
      </c>
      <c r="B69" s="4"/>
      <c r="C69" s="18"/>
      <c r="D69" s="18"/>
      <c r="E69" s="18"/>
      <c r="F69" s="18"/>
      <c r="G69" s="18"/>
      <c r="H69" s="18"/>
    </row>
    <row r="70" ht="7.5" customHeight="1"/>
    <row r="71" spans="1:9" s="3" customFormat="1" ht="24.75" customHeight="1">
      <c r="A71" s="52" t="s">
        <v>3</v>
      </c>
      <c r="B71" s="53" t="s">
        <v>0</v>
      </c>
      <c r="C71" s="54" t="s">
        <v>1</v>
      </c>
      <c r="D71" s="48" t="s">
        <v>19</v>
      </c>
      <c r="E71" s="48" t="s">
        <v>4</v>
      </c>
      <c r="F71" s="48" t="s">
        <v>5</v>
      </c>
      <c r="G71" s="48" t="s">
        <v>2</v>
      </c>
      <c r="H71" s="48" t="s">
        <v>27</v>
      </c>
      <c r="I71" s="48" t="s">
        <v>6</v>
      </c>
    </row>
    <row r="72" spans="1:9" s="3" customFormat="1" ht="24.75" customHeight="1">
      <c r="A72" s="52"/>
      <c r="B72" s="53"/>
      <c r="C72" s="54"/>
      <c r="D72" s="55"/>
      <c r="E72" s="48"/>
      <c r="F72" s="48"/>
      <c r="G72" s="48"/>
      <c r="H72" s="48"/>
      <c r="I72" s="48"/>
    </row>
    <row r="73" spans="1:9" s="40" customFormat="1" ht="30" customHeight="1">
      <c r="A73" s="43">
        <v>1</v>
      </c>
      <c r="B73" s="33" t="s">
        <v>124</v>
      </c>
      <c r="C73" s="26" t="s">
        <v>125</v>
      </c>
      <c r="D73" s="30">
        <v>33745</v>
      </c>
      <c r="E73" s="63" t="s">
        <v>33</v>
      </c>
      <c r="F73" s="29" t="s">
        <v>126</v>
      </c>
      <c r="G73" s="37">
        <v>8.5</v>
      </c>
      <c r="H73" s="44" t="s">
        <v>10</v>
      </c>
      <c r="I73" s="39"/>
    </row>
    <row r="74" spans="1:9" s="40" customFormat="1" ht="30" customHeight="1">
      <c r="A74" s="43">
        <v>2</v>
      </c>
      <c r="B74" s="33" t="s">
        <v>127</v>
      </c>
      <c r="C74" s="26" t="s">
        <v>128</v>
      </c>
      <c r="D74" s="30">
        <v>33963</v>
      </c>
      <c r="E74" s="31" t="s">
        <v>50</v>
      </c>
      <c r="F74" s="32" t="s">
        <v>129</v>
      </c>
      <c r="G74" s="37">
        <v>7.777777777777778</v>
      </c>
      <c r="H74" s="44" t="s">
        <v>9</v>
      </c>
      <c r="I74" s="39"/>
    </row>
    <row r="75" spans="1:9" s="40" customFormat="1" ht="30" customHeight="1">
      <c r="A75" s="43">
        <v>3</v>
      </c>
      <c r="B75" s="33" t="s">
        <v>130</v>
      </c>
      <c r="C75" s="26" t="s">
        <v>131</v>
      </c>
      <c r="D75" s="30">
        <v>34567</v>
      </c>
      <c r="E75" s="31" t="s">
        <v>132</v>
      </c>
      <c r="F75" s="29" t="s">
        <v>133</v>
      </c>
      <c r="G75" s="37">
        <v>7.333333333333333</v>
      </c>
      <c r="H75" s="44" t="s">
        <v>9</v>
      </c>
      <c r="I75" s="39"/>
    </row>
    <row r="76" spans="1:9" s="40" customFormat="1" ht="30" customHeight="1">
      <c r="A76" s="43">
        <v>4</v>
      </c>
      <c r="B76" s="33" t="s">
        <v>84</v>
      </c>
      <c r="C76" s="26" t="s">
        <v>134</v>
      </c>
      <c r="D76" s="30">
        <v>33677</v>
      </c>
      <c r="E76" s="31" t="s">
        <v>33</v>
      </c>
      <c r="F76" s="32" t="s">
        <v>135</v>
      </c>
      <c r="G76" s="37">
        <v>7.777777777777778</v>
      </c>
      <c r="H76" s="44" t="s">
        <v>9</v>
      </c>
      <c r="I76" s="39"/>
    </row>
    <row r="77" spans="1:9" s="14" customFormat="1" ht="29.25" customHeight="1">
      <c r="A77" s="49" t="s">
        <v>136</v>
      </c>
      <c r="B77" s="49"/>
      <c r="C77" s="49"/>
      <c r="E77" s="15" t="s">
        <v>11</v>
      </c>
      <c r="F77" s="17">
        <f>COUNTIF($H$73:$H$76,"Giỏi")/COUNTA($H$73:$H$76)</f>
        <v>0.25</v>
      </c>
      <c r="G77" s="13" t="s">
        <v>10</v>
      </c>
      <c r="H77" s="13" t="str">
        <f>CONCATENATE(COUNTIF($H$72:$H$76,"Giỏi")," HV")</f>
        <v>1 HV</v>
      </c>
      <c r="I77" s="16"/>
    </row>
    <row r="78" spans="1:9" s="12" customFormat="1" ht="23.25" customHeight="1">
      <c r="A78" s="13"/>
      <c r="B78" s="13"/>
      <c r="C78" s="13"/>
      <c r="E78" s="15" t="s">
        <v>11</v>
      </c>
      <c r="F78" s="17">
        <f>COUNTIF($H$73:$H$76,"Khá")/COUNTA($H$73:$H$76)</f>
        <v>0.75</v>
      </c>
      <c r="G78" s="13" t="s">
        <v>9</v>
      </c>
      <c r="H78" s="13" t="str">
        <f>CONCATENATE(COUNTIF($H$72:$H$76,"Khá")," HV")</f>
        <v>3 HV</v>
      </c>
      <c r="I78" s="16"/>
    </row>
    <row r="79" spans="1:9" s="12" customFormat="1" ht="23.25" customHeight="1">
      <c r="A79" s="13"/>
      <c r="B79" s="13"/>
      <c r="C79" s="13"/>
      <c r="E79" s="15" t="s">
        <v>11</v>
      </c>
      <c r="F79" s="17">
        <f>COUNTIF($H$73:$H$76,"Trung Bình")/COUNTA($H$73:$H$76)</f>
        <v>0</v>
      </c>
      <c r="G79" s="13" t="s">
        <v>12</v>
      </c>
      <c r="H79" s="13" t="str">
        <f>CONCATENATE(COUNTIF($H$72:$H$76,"Trung Bình")," HV")</f>
        <v>0 HV</v>
      </c>
      <c r="I79" s="16"/>
    </row>
    <row r="80" spans="1:18" s="6" customFormat="1" ht="26.25" customHeight="1">
      <c r="A80" s="50" t="s">
        <v>22</v>
      </c>
      <c r="B80" s="50"/>
      <c r="C80" s="50" t="s">
        <v>20</v>
      </c>
      <c r="D80" s="50"/>
      <c r="E80" s="50"/>
      <c r="F80" s="50" t="s">
        <v>7</v>
      </c>
      <c r="G80" s="50"/>
      <c r="H80" s="51" t="s">
        <v>13</v>
      </c>
      <c r="I80" s="51"/>
      <c r="J80" s="5"/>
      <c r="R80" s="7"/>
    </row>
    <row r="81" spans="1:18" s="8" customFormat="1" ht="20.25" customHeight="1">
      <c r="A81" s="45" t="s">
        <v>21</v>
      </c>
      <c r="B81" s="46"/>
      <c r="I81" s="9"/>
      <c r="R81" s="10"/>
    </row>
    <row r="82" spans="9:18" s="8" customFormat="1" ht="18.75" customHeight="1">
      <c r="I82" s="9"/>
      <c r="R82" s="10"/>
    </row>
    <row r="83" spans="9:18" s="8" customFormat="1" ht="18.75" customHeight="1">
      <c r="I83" s="9"/>
      <c r="R83" s="10"/>
    </row>
    <row r="84" spans="9:18" s="8" customFormat="1" ht="18.75" customHeight="1">
      <c r="I84" s="9"/>
      <c r="R84" s="10"/>
    </row>
    <row r="85" spans="1:18" s="8" customFormat="1" ht="18.75">
      <c r="A85" s="47" t="s">
        <v>14</v>
      </c>
      <c r="B85" s="47"/>
      <c r="C85" s="47" t="s">
        <v>24</v>
      </c>
      <c r="D85" s="47"/>
      <c r="E85" s="47"/>
      <c r="F85" s="47" t="s">
        <v>8</v>
      </c>
      <c r="G85" s="47"/>
      <c r="H85" s="47" t="s">
        <v>17</v>
      </c>
      <c r="I85" s="47"/>
      <c r="J85" s="11"/>
      <c r="K85" s="11"/>
      <c r="R85" s="10"/>
    </row>
  </sheetData>
  <sheetProtection/>
  <mergeCells count="50">
    <mergeCell ref="D2:I2"/>
    <mergeCell ref="A54:C54"/>
    <mergeCell ref="D3:I3"/>
    <mergeCell ref="B7:B8"/>
    <mergeCell ref="C7:C8"/>
    <mergeCell ref="D7:D8"/>
    <mergeCell ref="A1:C1"/>
    <mergeCell ref="A2:C2"/>
    <mergeCell ref="A62:B62"/>
    <mergeCell ref="E7:E8"/>
    <mergeCell ref="I7:I8"/>
    <mergeCell ref="A57:B57"/>
    <mergeCell ref="H57:I57"/>
    <mergeCell ref="G7:G8"/>
    <mergeCell ref="D1:I1"/>
    <mergeCell ref="F7:F8"/>
    <mergeCell ref="F57:G57"/>
    <mergeCell ref="H7:H8"/>
    <mergeCell ref="D4:I4"/>
    <mergeCell ref="A58:B58"/>
    <mergeCell ref="F62:G62"/>
    <mergeCell ref="H62:I62"/>
    <mergeCell ref="A7:A8"/>
    <mergeCell ref="C57:E57"/>
    <mergeCell ref="C62:E62"/>
    <mergeCell ref="A65:C65"/>
    <mergeCell ref="D65:I65"/>
    <mergeCell ref="A66:C66"/>
    <mergeCell ref="D66:I66"/>
    <mergeCell ref="D67:I67"/>
    <mergeCell ref="D68:I68"/>
    <mergeCell ref="C80:E80"/>
    <mergeCell ref="F80:G80"/>
    <mergeCell ref="H80:I80"/>
    <mergeCell ref="A71:A72"/>
    <mergeCell ref="B71:B72"/>
    <mergeCell ref="C71:C72"/>
    <mergeCell ref="D71:D72"/>
    <mergeCell ref="E71:E72"/>
    <mergeCell ref="F71:F72"/>
    <mergeCell ref="A81:B81"/>
    <mergeCell ref="A85:B85"/>
    <mergeCell ref="F85:G85"/>
    <mergeCell ref="H85:I85"/>
    <mergeCell ref="C85:E85"/>
    <mergeCell ref="G71:G72"/>
    <mergeCell ref="H71:H72"/>
    <mergeCell ref="I71:I72"/>
    <mergeCell ref="A77:C77"/>
    <mergeCell ref="A80:B80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2015-01-30T07:25:43Z</cp:lastPrinted>
  <dcterms:created xsi:type="dcterms:W3CDTF">2004-10-19T15:07:24Z</dcterms:created>
  <dcterms:modified xsi:type="dcterms:W3CDTF">2015-01-30T07:26:41Z</dcterms:modified>
  <cp:category/>
  <cp:version/>
  <cp:contentType/>
  <cp:contentStatus/>
</cp:coreProperties>
</file>