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15N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'B15N'!$7:$8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<sst xmlns="http://schemas.openxmlformats.org/spreadsheetml/2006/main" count="142" uniqueCount="82">
  <si>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</si>
  <si>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</si>
  <si>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</si>
  <si>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</si>
  <si>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</si>
  <si>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</si>
  <si>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</si>
  <si>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</si>
  <si>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</si>
  <si>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</si>
  <si>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</si>
  <si>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</si>
  <si>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</si>
  <si>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</si>
  <si>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</si>
  <si>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</si>
  <si>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</si>
  <si>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</si>
  <si>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</si>
  <si>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</si>
  <si>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</si>
  <si>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</si>
  <si>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</si>
  <si>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</si>
  <si>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2014</t>
  </si>
  <si>
    <t>Đỗ Văn Quý</t>
  </si>
  <si>
    <t>Quảng Bình</t>
  </si>
  <si>
    <t>Đà Nẵng</t>
  </si>
  <si>
    <t>Hằng</t>
  </si>
  <si>
    <t>Quảng Nam</t>
  </si>
  <si>
    <t>Trang</t>
  </si>
  <si>
    <t>Huế</t>
  </si>
  <si>
    <t>My</t>
  </si>
  <si>
    <t>Phương</t>
  </si>
  <si>
    <t>Hạnh</t>
  </si>
  <si>
    <t>Linh</t>
  </si>
  <si>
    <t>T.T.Huế</t>
  </si>
  <si>
    <t>Nguyễn Thị Ngọc</t>
  </si>
  <si>
    <t>Thư</t>
  </si>
  <si>
    <t>CHỨNG CHỈ B TIN HỌC KHÓA B15N</t>
  </si>
  <si>
    <t>Khóa học kết thúc ngày: 06, 07/12/2014</t>
  </si>
  <si>
    <t>Trương Minh</t>
  </si>
  <si>
    <t>Cường</t>
  </si>
  <si>
    <t>Đăk - Lăk</t>
  </si>
  <si>
    <t>B15N</t>
  </si>
  <si>
    <t>Hoàng Thị Ngọc</t>
  </si>
  <si>
    <t>Diệp</t>
  </si>
  <si>
    <t>Trần Thị Ly</t>
  </si>
  <si>
    <t>Dung</t>
  </si>
  <si>
    <t>Lê Kiều</t>
  </si>
  <si>
    <t>Cao Thị</t>
  </si>
  <si>
    <t>Đặng Thị Ngọc</t>
  </si>
  <si>
    <t>Hân</t>
  </si>
  <si>
    <t>La Thị Thu</t>
  </si>
  <si>
    <t>Hiền</t>
  </si>
  <si>
    <t>Phạm Thị Xuân</t>
  </si>
  <si>
    <t>Hồng</t>
  </si>
  <si>
    <t>Mai An</t>
  </si>
  <si>
    <t>Huy</t>
  </si>
  <si>
    <t>Lê Thị Huỳnh</t>
  </si>
  <si>
    <t>Hương</t>
  </si>
  <si>
    <t>Nguyễn Lương</t>
  </si>
  <si>
    <t>Nguyễn Thị Kiều</t>
  </si>
  <si>
    <t>Trần Thị Mi</t>
  </si>
  <si>
    <t>Na</t>
  </si>
  <si>
    <t>Võ Thị</t>
  </si>
  <si>
    <t>Niềm</t>
  </si>
  <si>
    <t xml:space="preserve">Lê Thị </t>
  </si>
  <si>
    <t>Nguyên</t>
  </si>
  <si>
    <t>Thanh Hóa</t>
  </si>
  <si>
    <t>Huỳnh Tấn</t>
  </si>
  <si>
    <t>Lương Thị Cẩm</t>
  </si>
  <si>
    <t>Tài</t>
  </si>
  <si>
    <t>Võ Văn</t>
  </si>
  <si>
    <t>Thân</t>
  </si>
  <si>
    <t>Phạm Thị Thanh</t>
  </si>
  <si>
    <t>Kon Tum</t>
  </si>
  <si>
    <t>Vũ Thị Huyền</t>
  </si>
  <si>
    <t>Bùi Thị Kiều</t>
  </si>
  <si>
    <t>Trinh</t>
  </si>
  <si>
    <t>Tổng số HV đậu/Dự thi: 22/22</t>
  </si>
  <si>
    <t>SỐ LƯỢNG: 22 Chứng chỉ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</si>
</sst>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3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15" zoomScaleNormal="115" zoomScalePageLayoutView="0" workbookViewId="0" topLeftCell="A1">
      <selection activeCell="A35" sqref="A35:B35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8.75" customHeight="1">
      <c r="A1" s="54" t="s">
        <v>15</v>
      </c>
      <c r="B1" s="54"/>
      <c r="C1" s="54"/>
      <c r="D1" s="55" t="s">
        <v>23</v>
      </c>
      <c r="E1" s="55"/>
      <c r="F1" s="55"/>
      <c r="G1" s="55"/>
      <c r="H1" s="55"/>
      <c r="I1" s="55"/>
    </row>
    <row r="2" spans="1:9" ht="18.75" customHeight="1">
      <c r="A2" s="47" t="s">
        <v>16</v>
      </c>
      <c r="B2" s="47"/>
      <c r="C2" s="47"/>
      <c r="D2" s="55" t="s">
        <v>39</v>
      </c>
      <c r="E2" s="55"/>
      <c r="F2" s="55"/>
      <c r="G2" s="55"/>
      <c r="H2" s="55"/>
      <c r="I2" s="55"/>
    </row>
    <row r="3" spans="1:9" ht="18.75" customHeight="1">
      <c r="A3" s="4"/>
      <c r="B3" s="4"/>
      <c r="D3" s="55" t="s">
        <v>40</v>
      </c>
      <c r="E3" s="55"/>
      <c r="F3" s="55"/>
      <c r="G3" s="55"/>
      <c r="H3" s="55"/>
      <c r="I3" s="55"/>
    </row>
    <row r="4" spans="2:9" ht="18.75" customHeight="1">
      <c r="B4" s="4"/>
      <c r="D4" s="56" t="s">
        <v>81</v>
      </c>
      <c r="E4" s="56"/>
      <c r="F4" s="56"/>
      <c r="G4" s="56"/>
      <c r="H4" s="56"/>
      <c r="I4" s="56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0.25" customHeight="1">
      <c r="A7" s="50" t="s">
        <v>3</v>
      </c>
      <c r="B7" s="51" t="s">
        <v>0</v>
      </c>
      <c r="C7" s="52" t="s">
        <v>1</v>
      </c>
      <c r="D7" s="44" t="s">
        <v>19</v>
      </c>
      <c r="E7" s="44" t="s">
        <v>4</v>
      </c>
      <c r="F7" s="44" t="s">
        <v>5</v>
      </c>
      <c r="G7" s="44" t="s">
        <v>2</v>
      </c>
      <c r="H7" s="44" t="s">
        <v>18</v>
      </c>
      <c r="I7" s="44" t="s">
        <v>6</v>
      </c>
    </row>
    <row r="8" spans="1:9" s="3" customFormat="1" ht="20.25" customHeight="1">
      <c r="A8" s="50"/>
      <c r="B8" s="51"/>
      <c r="C8" s="52"/>
      <c r="D8" s="53"/>
      <c r="E8" s="44"/>
      <c r="F8" s="44"/>
      <c r="G8" s="44"/>
      <c r="H8" s="44"/>
      <c r="I8" s="44"/>
    </row>
    <row r="9" spans="1:9" s="3" customFormat="1" ht="31.5" customHeight="1">
      <c r="A9" s="25">
        <v>1</v>
      </c>
      <c r="B9" s="20" t="s">
        <v>41</v>
      </c>
      <c r="C9" s="33" t="s">
        <v>42</v>
      </c>
      <c r="D9" s="21">
        <v>33125</v>
      </c>
      <c r="E9" s="22" t="s">
        <v>43</v>
      </c>
      <c r="F9" s="28" t="s">
        <v>44</v>
      </c>
      <c r="G9" s="29">
        <v>8.517777777777777</v>
      </c>
      <c r="H9" s="26" t="s">
        <v>10</v>
      </c>
      <c r="I9" s="24"/>
    </row>
    <row r="10" spans="1:9" s="3" customFormat="1" ht="31.5" customHeight="1">
      <c r="A10" s="25">
        <v>2</v>
      </c>
      <c r="B10" s="20" t="s">
        <v>45</v>
      </c>
      <c r="C10" s="33" t="s">
        <v>46</v>
      </c>
      <c r="D10" s="21">
        <v>32886</v>
      </c>
      <c r="E10" s="22" t="s">
        <v>27</v>
      </c>
      <c r="F10" s="28" t="s">
        <v>44</v>
      </c>
      <c r="G10" s="29">
        <v>8.28</v>
      </c>
      <c r="H10" s="26" t="s">
        <v>10</v>
      </c>
      <c r="I10" s="24"/>
    </row>
    <row r="11" spans="1:9" s="3" customFormat="1" ht="31.5" customHeight="1">
      <c r="A11" s="25">
        <v>3</v>
      </c>
      <c r="B11" s="20" t="s">
        <v>47</v>
      </c>
      <c r="C11" s="33" t="s">
        <v>48</v>
      </c>
      <c r="D11" s="21">
        <v>33239</v>
      </c>
      <c r="E11" s="22" t="s">
        <v>29</v>
      </c>
      <c r="F11" s="28" t="s">
        <v>44</v>
      </c>
      <c r="G11" s="29">
        <v>9.083333333333334</v>
      </c>
      <c r="H11" s="26" t="s">
        <v>10</v>
      </c>
      <c r="I11" s="24"/>
    </row>
    <row r="12" spans="1:9" s="3" customFormat="1" ht="31.5" customHeight="1">
      <c r="A12" s="25">
        <v>4</v>
      </c>
      <c r="B12" s="32" t="s">
        <v>49</v>
      </c>
      <c r="C12" s="40" t="s">
        <v>34</v>
      </c>
      <c r="D12" s="21">
        <v>33118</v>
      </c>
      <c r="E12" s="22" t="s">
        <v>27</v>
      </c>
      <c r="F12" s="28" t="s">
        <v>44</v>
      </c>
      <c r="G12" s="29">
        <v>7.658888888888889</v>
      </c>
      <c r="H12" s="26" t="s">
        <v>9</v>
      </c>
      <c r="I12" s="24"/>
    </row>
    <row r="13" spans="1:9" s="3" customFormat="1" ht="31.5" customHeight="1">
      <c r="A13" s="25">
        <v>5</v>
      </c>
      <c r="B13" s="20" t="s">
        <v>50</v>
      </c>
      <c r="C13" s="23" t="s">
        <v>28</v>
      </c>
      <c r="D13" s="21">
        <v>33249</v>
      </c>
      <c r="E13" s="22" t="s">
        <v>36</v>
      </c>
      <c r="F13" s="28" t="s">
        <v>44</v>
      </c>
      <c r="G13" s="29">
        <v>8.162222222222223</v>
      </c>
      <c r="H13" s="26" t="s">
        <v>10</v>
      </c>
      <c r="I13" s="24"/>
    </row>
    <row r="14" spans="1:9" s="3" customFormat="1" ht="31.5" customHeight="1">
      <c r="A14" s="25">
        <v>6</v>
      </c>
      <c r="B14" s="20" t="s">
        <v>51</v>
      </c>
      <c r="C14" s="23" t="s">
        <v>52</v>
      </c>
      <c r="D14" s="21">
        <v>33892</v>
      </c>
      <c r="E14" s="22" t="s">
        <v>29</v>
      </c>
      <c r="F14" s="28" t="s">
        <v>44</v>
      </c>
      <c r="G14" s="29">
        <v>8.887222222222224</v>
      </c>
      <c r="H14" s="26" t="s">
        <v>10</v>
      </c>
      <c r="I14" s="24"/>
    </row>
    <row r="15" spans="1:9" s="3" customFormat="1" ht="31.5" customHeight="1">
      <c r="A15" s="25">
        <v>7</v>
      </c>
      <c r="B15" s="27" t="s">
        <v>53</v>
      </c>
      <c r="C15" s="34" t="s">
        <v>54</v>
      </c>
      <c r="D15" s="31">
        <v>32788</v>
      </c>
      <c r="E15" s="28" t="s">
        <v>29</v>
      </c>
      <c r="F15" s="28" t="s">
        <v>44</v>
      </c>
      <c r="G15" s="29">
        <v>7.640000000000001</v>
      </c>
      <c r="H15" s="26" t="s">
        <v>9</v>
      </c>
      <c r="I15" s="24"/>
    </row>
    <row r="16" spans="1:9" s="3" customFormat="1" ht="31.5" customHeight="1">
      <c r="A16" s="25">
        <v>8</v>
      </c>
      <c r="B16" s="20" t="s">
        <v>55</v>
      </c>
      <c r="C16" s="33" t="s">
        <v>56</v>
      </c>
      <c r="D16" s="21">
        <v>33532</v>
      </c>
      <c r="E16" s="22" t="s">
        <v>29</v>
      </c>
      <c r="F16" s="28" t="s">
        <v>44</v>
      </c>
      <c r="G16" s="29">
        <v>8.782777777777778</v>
      </c>
      <c r="H16" s="26" t="s">
        <v>10</v>
      </c>
      <c r="I16" s="24"/>
    </row>
    <row r="17" spans="1:9" s="3" customFormat="1" ht="31.5" customHeight="1">
      <c r="A17" s="25">
        <v>9</v>
      </c>
      <c r="B17" s="20" t="s">
        <v>57</v>
      </c>
      <c r="C17" s="33" t="s">
        <v>58</v>
      </c>
      <c r="D17" s="21">
        <v>33100</v>
      </c>
      <c r="E17" s="22" t="s">
        <v>27</v>
      </c>
      <c r="F17" s="28" t="s">
        <v>44</v>
      </c>
      <c r="G17" s="29">
        <v>8.988888888888889</v>
      </c>
      <c r="H17" s="26" t="s">
        <v>10</v>
      </c>
      <c r="I17" s="24"/>
    </row>
    <row r="18" spans="1:9" s="3" customFormat="1" ht="31.5" customHeight="1">
      <c r="A18" s="25">
        <v>10</v>
      </c>
      <c r="B18" s="20" t="s">
        <v>59</v>
      </c>
      <c r="C18" s="33" t="s">
        <v>60</v>
      </c>
      <c r="D18" s="21">
        <v>33117</v>
      </c>
      <c r="E18" s="39" t="s">
        <v>29</v>
      </c>
      <c r="F18" s="28" t="s">
        <v>44</v>
      </c>
      <c r="G18" s="29">
        <v>8.642222222222223</v>
      </c>
      <c r="H18" s="26" t="s">
        <v>10</v>
      </c>
      <c r="I18" s="24"/>
    </row>
    <row r="19" spans="1:9" s="3" customFormat="1" ht="31.5" customHeight="1">
      <c r="A19" s="25">
        <v>11</v>
      </c>
      <c r="B19" s="35" t="s">
        <v>61</v>
      </c>
      <c r="C19" s="36" t="s">
        <v>35</v>
      </c>
      <c r="D19" s="31">
        <v>32157</v>
      </c>
      <c r="E19" s="28" t="s">
        <v>27</v>
      </c>
      <c r="F19" s="28" t="s">
        <v>44</v>
      </c>
      <c r="G19" s="29">
        <v>7.280000000000001</v>
      </c>
      <c r="H19" s="26" t="s">
        <v>9</v>
      </c>
      <c r="I19" s="24"/>
    </row>
    <row r="20" spans="1:9" s="3" customFormat="1" ht="31.5" customHeight="1">
      <c r="A20" s="25">
        <v>12</v>
      </c>
      <c r="B20" s="20" t="s">
        <v>62</v>
      </c>
      <c r="C20" s="33" t="s">
        <v>32</v>
      </c>
      <c r="D20" s="21">
        <v>33356</v>
      </c>
      <c r="E20" s="22" t="s">
        <v>29</v>
      </c>
      <c r="F20" s="28" t="s">
        <v>44</v>
      </c>
      <c r="G20" s="29">
        <v>8.155</v>
      </c>
      <c r="H20" s="26" t="s">
        <v>10</v>
      </c>
      <c r="I20" s="24"/>
    </row>
    <row r="21" spans="1:9" s="3" customFormat="1" ht="31.5" customHeight="1">
      <c r="A21" s="25">
        <v>13</v>
      </c>
      <c r="B21" s="20" t="s">
        <v>63</v>
      </c>
      <c r="C21" s="33" t="s">
        <v>64</v>
      </c>
      <c r="D21" s="21">
        <v>32651</v>
      </c>
      <c r="E21" s="22" t="s">
        <v>31</v>
      </c>
      <c r="F21" s="28" t="s">
        <v>44</v>
      </c>
      <c r="G21" s="29">
        <v>8.503333333333334</v>
      </c>
      <c r="H21" s="26" t="s">
        <v>10</v>
      </c>
      <c r="I21" s="24"/>
    </row>
    <row r="22" spans="1:9" s="3" customFormat="1" ht="31.5" customHeight="1">
      <c r="A22" s="25">
        <v>14</v>
      </c>
      <c r="B22" s="20" t="s">
        <v>65</v>
      </c>
      <c r="C22" s="33" t="s">
        <v>66</v>
      </c>
      <c r="D22" s="21">
        <v>32876</v>
      </c>
      <c r="E22" s="22" t="s">
        <v>26</v>
      </c>
      <c r="F22" s="28" t="s">
        <v>44</v>
      </c>
      <c r="G22" s="29">
        <v>7.970000000000001</v>
      </c>
      <c r="H22" s="26" t="s">
        <v>9</v>
      </c>
      <c r="I22" s="24"/>
    </row>
    <row r="23" spans="1:9" s="3" customFormat="1" ht="31.5" customHeight="1">
      <c r="A23" s="25">
        <v>15</v>
      </c>
      <c r="B23" s="37" t="s">
        <v>67</v>
      </c>
      <c r="C23" s="42" t="s">
        <v>68</v>
      </c>
      <c r="D23" s="38">
        <v>32907</v>
      </c>
      <c r="E23" s="39" t="s">
        <v>69</v>
      </c>
      <c r="F23" s="28" t="s">
        <v>44</v>
      </c>
      <c r="G23" s="29">
        <v>8.635555555555555</v>
      </c>
      <c r="H23" s="26" t="s">
        <v>10</v>
      </c>
      <c r="I23" s="24"/>
    </row>
    <row r="24" spans="1:9" s="3" customFormat="1" ht="31.5" customHeight="1">
      <c r="A24" s="25">
        <v>16</v>
      </c>
      <c r="B24" s="37" t="s">
        <v>70</v>
      </c>
      <c r="C24" s="41" t="s">
        <v>33</v>
      </c>
      <c r="D24" s="38">
        <v>33429</v>
      </c>
      <c r="E24" s="39" t="s">
        <v>29</v>
      </c>
      <c r="F24" s="28" t="s">
        <v>44</v>
      </c>
      <c r="G24" s="29">
        <v>9.050555555555555</v>
      </c>
      <c r="H24" s="26" t="s">
        <v>10</v>
      </c>
      <c r="I24" s="24"/>
    </row>
    <row r="25" spans="1:9" s="3" customFormat="1" ht="31.5" customHeight="1">
      <c r="A25" s="25">
        <v>17</v>
      </c>
      <c r="B25" s="20" t="s">
        <v>71</v>
      </c>
      <c r="C25" s="33" t="s">
        <v>72</v>
      </c>
      <c r="D25" s="21">
        <v>32884</v>
      </c>
      <c r="E25" s="22" t="s">
        <v>29</v>
      </c>
      <c r="F25" s="28" t="s">
        <v>44</v>
      </c>
      <c r="G25" s="29">
        <v>7.314444444444446</v>
      </c>
      <c r="H25" s="26" t="s">
        <v>9</v>
      </c>
      <c r="I25" s="24"/>
    </row>
    <row r="26" spans="1:9" s="3" customFormat="1" ht="31.5" customHeight="1">
      <c r="A26" s="25">
        <v>18</v>
      </c>
      <c r="B26" s="20" t="s">
        <v>73</v>
      </c>
      <c r="C26" s="33" t="s">
        <v>74</v>
      </c>
      <c r="D26" s="21">
        <v>32921</v>
      </c>
      <c r="E26" s="22" t="s">
        <v>43</v>
      </c>
      <c r="F26" s="28" t="s">
        <v>44</v>
      </c>
      <c r="G26" s="29">
        <v>7.263888888888889</v>
      </c>
      <c r="H26" s="26" t="s">
        <v>9</v>
      </c>
      <c r="I26" s="24"/>
    </row>
    <row r="27" spans="1:9" s="3" customFormat="1" ht="31.5" customHeight="1">
      <c r="A27" s="25">
        <v>19</v>
      </c>
      <c r="B27" s="37" t="s">
        <v>75</v>
      </c>
      <c r="C27" s="41" t="s">
        <v>38</v>
      </c>
      <c r="D27" s="38">
        <v>33437</v>
      </c>
      <c r="E27" s="22" t="s">
        <v>29</v>
      </c>
      <c r="F27" s="28" t="s">
        <v>44</v>
      </c>
      <c r="G27" s="29">
        <v>7.732777777777778</v>
      </c>
      <c r="H27" s="26" t="s">
        <v>9</v>
      </c>
      <c r="I27" s="24"/>
    </row>
    <row r="28" spans="1:9" s="3" customFormat="1" ht="31.5" customHeight="1">
      <c r="A28" s="25">
        <v>20</v>
      </c>
      <c r="B28" s="20" t="s">
        <v>37</v>
      </c>
      <c r="C28" s="33" t="s">
        <v>30</v>
      </c>
      <c r="D28" s="21">
        <v>33128</v>
      </c>
      <c r="E28" s="22" t="s">
        <v>76</v>
      </c>
      <c r="F28" s="28" t="s">
        <v>44</v>
      </c>
      <c r="G28" s="29">
        <v>8.750555555555556</v>
      </c>
      <c r="H28" s="26" t="s">
        <v>10</v>
      </c>
      <c r="I28" s="24"/>
    </row>
    <row r="29" spans="1:9" s="3" customFormat="1" ht="31.5" customHeight="1">
      <c r="A29" s="25">
        <v>21</v>
      </c>
      <c r="B29" s="20" t="s">
        <v>77</v>
      </c>
      <c r="C29" s="33" t="s">
        <v>30</v>
      </c>
      <c r="D29" s="21">
        <v>33130</v>
      </c>
      <c r="E29" s="22" t="s">
        <v>27</v>
      </c>
      <c r="F29" s="28" t="s">
        <v>44</v>
      </c>
      <c r="G29" s="29">
        <v>8.295555555555556</v>
      </c>
      <c r="H29" s="26" t="s">
        <v>10</v>
      </c>
      <c r="I29" s="24"/>
    </row>
    <row r="30" spans="1:9" s="3" customFormat="1" ht="31.5" customHeight="1">
      <c r="A30" s="25">
        <v>22</v>
      </c>
      <c r="B30" s="20" t="s">
        <v>78</v>
      </c>
      <c r="C30" s="33" t="s">
        <v>79</v>
      </c>
      <c r="D30" s="21">
        <v>33243</v>
      </c>
      <c r="E30" s="22" t="s">
        <v>27</v>
      </c>
      <c r="F30" s="28" t="s">
        <v>44</v>
      </c>
      <c r="G30" s="29">
        <v>9.445555555555554</v>
      </c>
      <c r="H30" s="26" t="s">
        <v>10</v>
      </c>
      <c r="I30" s="24"/>
    </row>
    <row r="31" spans="1:9" s="14" customFormat="1" ht="27" customHeight="1">
      <c r="A31" s="45" t="s">
        <v>80</v>
      </c>
      <c r="B31" s="45"/>
      <c r="C31" s="45"/>
      <c r="E31" s="15" t="s">
        <v>11</v>
      </c>
      <c r="F31" s="17">
        <f>COUNTIF($H$9:$H$30,"Giỏi")/COUNTA($H$9:$H$30)</f>
        <v>0.6818181818181818</v>
      </c>
      <c r="G31" s="13" t="s">
        <v>10</v>
      </c>
      <c r="H31" s="13" t="str">
        <f>CONCATENATE(COUNTIF($H$9:$H$30,"Giỏi")," HV")</f>
        <v>15 HV</v>
      </c>
      <c r="I31" s="16"/>
    </row>
    <row r="32" spans="1:9" s="12" customFormat="1" ht="21" customHeight="1">
      <c r="A32" s="13"/>
      <c r="B32" s="13"/>
      <c r="C32" s="13"/>
      <c r="E32" s="15" t="s">
        <v>11</v>
      </c>
      <c r="F32" s="17">
        <f>COUNTIF($H$9:$H$30,"Khá")/COUNTA($H$9:$H$30)</f>
        <v>0.3181818181818182</v>
      </c>
      <c r="G32" s="13" t="s">
        <v>9</v>
      </c>
      <c r="H32" s="13" t="str">
        <f>CONCATENATE(COUNTIF($H$9:$H$30,"Khá")," HV")</f>
        <v>7 HV</v>
      </c>
      <c r="I32" s="16"/>
    </row>
    <row r="33" spans="1:9" s="12" customFormat="1" ht="21" customHeight="1">
      <c r="A33" s="13"/>
      <c r="B33" s="13"/>
      <c r="C33" s="13"/>
      <c r="E33" s="15" t="s">
        <v>11</v>
      </c>
      <c r="F33" s="17">
        <f>COUNTIF($H$9:$H$30,"Trung Bình")/COUNTA($H$9:$H$30)</f>
        <v>0</v>
      </c>
      <c r="G33" s="13" t="s">
        <v>12</v>
      </c>
      <c r="H33" s="13" t="str">
        <f>CONCATENATE(COUNTIF($H$9:$H$30,"Trung Bình")," HV")</f>
        <v>0 HV</v>
      </c>
      <c r="I33" s="16"/>
    </row>
    <row r="34" spans="1:18" s="6" customFormat="1" ht="31.5" customHeight="1">
      <c r="A34" s="46" t="s">
        <v>22</v>
      </c>
      <c r="B34" s="46"/>
      <c r="C34" s="46" t="s">
        <v>20</v>
      </c>
      <c r="D34" s="46"/>
      <c r="E34" s="46"/>
      <c r="F34" s="46" t="s">
        <v>7</v>
      </c>
      <c r="G34" s="46"/>
      <c r="H34" s="49" t="s">
        <v>13</v>
      </c>
      <c r="I34" s="49"/>
      <c r="J34" s="5"/>
      <c r="R34" s="7"/>
    </row>
    <row r="35" spans="1:18" s="8" customFormat="1" ht="17.25" customHeight="1">
      <c r="A35" s="47" t="s">
        <v>21</v>
      </c>
      <c r="B35" s="48"/>
      <c r="I35" s="9"/>
      <c r="R35" s="10"/>
    </row>
    <row r="36" spans="9:18" s="8" customFormat="1" ht="16.5" customHeight="1">
      <c r="I36" s="9"/>
      <c r="R36" s="10"/>
    </row>
    <row r="37" spans="9:18" s="8" customFormat="1" ht="16.5" customHeight="1">
      <c r="I37" s="9"/>
      <c r="R37" s="10"/>
    </row>
    <row r="38" spans="9:18" s="8" customFormat="1" ht="16.5" customHeight="1">
      <c r="I38" s="9"/>
      <c r="R38" s="10"/>
    </row>
    <row r="39" spans="1:18" s="8" customFormat="1" ht="18.75">
      <c r="A39" s="43" t="s">
        <v>14</v>
      </c>
      <c r="B39" s="43"/>
      <c r="C39" s="43" t="s">
        <v>25</v>
      </c>
      <c r="D39" s="43"/>
      <c r="E39" s="43"/>
      <c r="F39" s="43" t="s">
        <v>8</v>
      </c>
      <c r="G39" s="43"/>
      <c r="H39" s="43" t="s">
        <v>17</v>
      </c>
      <c r="I39" s="43"/>
      <c r="J39" s="11"/>
      <c r="K39" s="11"/>
      <c r="R39" s="10"/>
    </row>
    <row r="40" spans="1:18" s="8" customFormat="1" ht="18.75">
      <c r="A40" s="30"/>
      <c r="B40" s="30"/>
      <c r="C40" s="30"/>
      <c r="D40" s="30"/>
      <c r="E40" s="30"/>
      <c r="F40" s="30"/>
      <c r="G40" s="30"/>
      <c r="H40" s="30"/>
      <c r="I40" s="30"/>
      <c r="J40" s="11"/>
      <c r="K40" s="11"/>
      <c r="R40" s="10"/>
    </row>
  </sheetData>
  <sheetProtection/>
  <mergeCells count="25">
    <mergeCell ref="A1:C1"/>
    <mergeCell ref="D1:I1"/>
    <mergeCell ref="A2:C2"/>
    <mergeCell ref="D2:I2"/>
    <mergeCell ref="D3:I3"/>
    <mergeCell ref="D4:I4"/>
    <mergeCell ref="A39:B39"/>
    <mergeCell ref="H34:I34"/>
    <mergeCell ref="A7:A8"/>
    <mergeCell ref="B7:B8"/>
    <mergeCell ref="C7:C8"/>
    <mergeCell ref="D7:D8"/>
    <mergeCell ref="E7:E8"/>
    <mergeCell ref="F7:F8"/>
    <mergeCell ref="G7:G8"/>
    <mergeCell ref="C39:E39"/>
    <mergeCell ref="F39:G39"/>
    <mergeCell ref="H39:I39"/>
    <mergeCell ref="H7:H8"/>
    <mergeCell ref="I7:I8"/>
    <mergeCell ref="A31:C31"/>
    <mergeCell ref="A34:B34"/>
    <mergeCell ref="C34:E34"/>
    <mergeCell ref="F34:G34"/>
    <mergeCell ref="A35:B35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2014-12-09T02:02:07Z</cp:lastPrinted>
  <dcterms:created xsi:type="dcterms:W3CDTF">2004-10-19T15:07:24Z</dcterms:created>
  <dcterms:modified xsi:type="dcterms:W3CDTF">2014-12-09T02:02:38Z</dcterms:modified>
  <cp:category/>
  <cp:version/>
  <cp:contentType/>
  <cp:contentStatus/>
</cp:coreProperties>
</file>