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74B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<sst xmlns="http://schemas.openxmlformats.org/spreadsheetml/2006/main" count="282" uniqueCount="122">
  <si>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</si>
  <si>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</si>
  <si>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</si>
  <si>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</si>
  <si>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</si>
  <si>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</si>
  <si>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</si>
  <si>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</si>
  <si>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</si>
  <si>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</si>
  <si>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</si>
  <si>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</si>
  <si>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</si>
  <si>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</si>
  <si>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</si>
  <si>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</si>
  <si>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</si>
  <si>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</si>
  <si>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</si>
  <si>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</si>
  <si>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</si>
  <si>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</si>
  <si>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</si>
  <si>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</si>
  <si>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Anh</t>
  </si>
  <si>
    <t>Đà Nẵng</t>
  </si>
  <si>
    <t>Quảng Trị</t>
  </si>
  <si>
    <t>Quảng Nam</t>
  </si>
  <si>
    <t>Quảng Bình</t>
  </si>
  <si>
    <t>Hà</t>
  </si>
  <si>
    <t>Đăk - Lăk</t>
  </si>
  <si>
    <t>Quảng Ngãi</t>
  </si>
  <si>
    <t>Trung Bình</t>
  </si>
  <si>
    <t>DANH SÁCH HỌC VIÊN XIN CẤP CHỨNG CHỈ B</t>
  </si>
  <si>
    <t>XẾP LOẠI</t>
  </si>
  <si>
    <t>Danh sách này kèm theo Quyết định số:             /QĐ-ĐHDT ngày         tháng         năm 2014</t>
  </si>
  <si>
    <t>B71A</t>
  </si>
  <si>
    <t>Nhàn</t>
  </si>
  <si>
    <t>Đặng Thị</t>
  </si>
  <si>
    <t>Thu</t>
  </si>
  <si>
    <t>Vũ</t>
  </si>
  <si>
    <t>CHỨNG CHỈ B TIN HỌC KHÓA B74B</t>
  </si>
  <si>
    <t>Khóa học kết thúc ngày: 15/5/2014</t>
  </si>
  <si>
    <t>Nguyễn Tuấn</t>
  </si>
  <si>
    <t>B74B</t>
  </si>
  <si>
    <t>Phan Thị Hiền</t>
  </si>
  <si>
    <t>Hoàng Thị Ngọc</t>
  </si>
  <si>
    <t>Bích</t>
  </si>
  <si>
    <t>Nguyễn Thị Ngọc</t>
  </si>
  <si>
    <t>Diễm</t>
  </si>
  <si>
    <t>Ngô Hữu Vũ</t>
  </si>
  <si>
    <t>Duy</t>
  </si>
  <si>
    <t>Đoàn Thị</t>
  </si>
  <si>
    <t>Duyên</t>
  </si>
  <si>
    <t>Phạm Thị</t>
  </si>
  <si>
    <t>Nguyễn Thùy Phước</t>
  </si>
  <si>
    <t>Nguyễn Thị</t>
  </si>
  <si>
    <t>Huyền</t>
  </si>
  <si>
    <t>Bình Định</t>
  </si>
  <si>
    <t>Nguyễn Thị Thanh</t>
  </si>
  <si>
    <t>Bùi Thị</t>
  </si>
  <si>
    <t>Hường</t>
  </si>
  <si>
    <t>Nguyễn Thùy</t>
  </si>
  <si>
    <t>Liên</t>
  </si>
  <si>
    <t>Huỳnh Thị Hồng</t>
  </si>
  <si>
    <t>Loan</t>
  </si>
  <si>
    <t>Châu Thanh</t>
  </si>
  <si>
    <t>Long</t>
  </si>
  <si>
    <t>Gia Lai</t>
  </si>
  <si>
    <t>Nguyễn Viết</t>
  </si>
  <si>
    <t>Lộc</t>
  </si>
  <si>
    <t>Nguyễn Thị Minh</t>
  </si>
  <si>
    <t>Lý</t>
  </si>
  <si>
    <t>Phan Thị Ly</t>
  </si>
  <si>
    <t>Na</t>
  </si>
  <si>
    <t>Mai Nguyễn Nhật</t>
  </si>
  <si>
    <t>Nam</t>
  </si>
  <si>
    <t>Đỗ Kiều</t>
  </si>
  <si>
    <t>Ngân</t>
  </si>
  <si>
    <t>Võ Thị</t>
  </si>
  <si>
    <t>Vũ Trọng</t>
  </si>
  <si>
    <t>Quý</t>
  </si>
  <si>
    <t>Bùi Viết Anh</t>
  </si>
  <si>
    <t>Quốc</t>
  </si>
  <si>
    <t>Tống Thái</t>
  </si>
  <si>
    <t>Sơn</t>
  </si>
  <si>
    <t>Bắc Ninh</t>
  </si>
  <si>
    <t>Tình</t>
  </si>
  <si>
    <t>Bùi Thị Thu</t>
  </si>
  <si>
    <t>Thảo</t>
  </si>
  <si>
    <t>Huỳnh Thị Thu</t>
  </si>
  <si>
    <t>Lê Phương</t>
  </si>
  <si>
    <t>Trần Thị Kim</t>
  </si>
  <si>
    <t>Ngô Sĩ</t>
  </si>
  <si>
    <t>Thắng</t>
  </si>
  <si>
    <t>Nguyễn Đỗ Thị Minh</t>
  </si>
  <si>
    <t>Thư</t>
  </si>
  <si>
    <t>Hà Thanh</t>
  </si>
  <si>
    <t>Trương Lan Phương</t>
  </si>
  <si>
    <t>Thủy</t>
  </si>
  <si>
    <t>Nguyễn Thị Hồng</t>
  </si>
  <si>
    <t>Thúy</t>
  </si>
  <si>
    <t>Phạm Thị Anh</t>
  </si>
  <si>
    <t>Nguyễn Thị Huyền</t>
  </si>
  <si>
    <t>Trang</t>
  </si>
  <si>
    <t>Lê Anh</t>
  </si>
  <si>
    <t>Nguyễn Anh</t>
  </si>
  <si>
    <t>Nguyễn Thị Kim</t>
  </si>
  <si>
    <t>Yên</t>
  </si>
  <si>
    <t>Khánh Hòa</t>
  </si>
  <si>
    <t>SỐ LƯỢNG: 40 Chứng chỉ</t>
  </si>
  <si>
    <t>Tổng số HV đậu/Dự thi: 40/50</t>
  </si>
  <si>
    <t>Phùng Thị Tuyết</t>
  </si>
  <si>
    <t>Hòa</t>
  </si>
  <si>
    <t>Hồng Kông</t>
  </si>
  <si>
    <t>Cao Thị Khánh</t>
  </si>
  <si>
    <t xml:space="preserve">Phan Trương </t>
  </si>
  <si>
    <t>Quyền</t>
  </si>
  <si>
    <t>Thanh Hóa</t>
  </si>
  <si>
    <t>BỔ SUNG VỚI KHÓA B74B</t>
  </si>
  <si>
    <t>Tổng số HV đậu: 04</t>
  </si>
  <si>
    <t>SỐ LƯỢNG: 04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</si>
</sst>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0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0"/>
    </font>
    <font>
      <sz val="9"/>
      <name val="Times New Roman"/>
      <family val="1"/>
    </font>
    <font>
      <b/>
      <i/>
      <sz val="12"/>
      <name val="VN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3" fillId="33" borderId="10" xfId="0" applyFont="1" applyFill="1" applyBorder="1" applyAlignment="1">
      <alignment horizontal="left"/>
    </xf>
    <xf numFmtId="0" fontId="14" fillId="33" borderId="4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/>
    </xf>
    <xf numFmtId="195" fontId="18" fillId="0" borderId="11" xfId="0" applyNumberFormat="1" applyFont="1" applyBorder="1" applyAlignment="1">
      <alignment horizontal="center"/>
    </xf>
    <xf numFmtId="2" fontId="14" fillId="0" borderId="4" xfId="71" applyNumberFormat="1" applyFont="1" applyBorder="1" applyAlignment="1">
      <alignment horizontal="center" wrapText="1"/>
      <protection/>
    </xf>
    <xf numFmtId="195" fontId="18" fillId="33" borderId="1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2" fontId="14" fillId="33" borderId="4" xfId="71" applyNumberFormat="1" applyFont="1" applyFill="1" applyBorder="1" applyAlignment="1">
      <alignment horizontal="center" wrapText="1"/>
      <protection/>
    </xf>
    <xf numFmtId="0" fontId="15" fillId="33" borderId="11" xfId="71" applyFont="1" applyFill="1" applyBorder="1" applyAlignment="1">
      <alignment horizontal="center" wrapText="1"/>
      <protection/>
    </xf>
    <xf numFmtId="0" fontId="14" fillId="33" borderId="12" xfId="71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5" fillId="0" borderId="13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4" xfId="0" applyFon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8" fillId="33" borderId="0" xfId="0" applyFont="1" applyFill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15" zoomScaleNormal="115" zoomScalePageLayoutView="0" workbookViewId="0" topLeftCell="A1">
      <selection activeCell="M4" sqref="M4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2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2.5" customHeight="1">
      <c r="A1" s="40" t="s">
        <v>15</v>
      </c>
      <c r="B1" s="40"/>
      <c r="C1" s="40"/>
      <c r="D1" s="45" t="s">
        <v>23</v>
      </c>
      <c r="E1" s="45"/>
      <c r="F1" s="45"/>
      <c r="G1" s="45"/>
      <c r="H1" s="45"/>
      <c r="I1" s="45"/>
    </row>
    <row r="2" spans="1:9" ht="22.5" customHeight="1">
      <c r="A2" s="41" t="s">
        <v>16</v>
      </c>
      <c r="B2" s="41"/>
      <c r="C2" s="41"/>
      <c r="D2" s="45" t="s">
        <v>41</v>
      </c>
      <c r="E2" s="45"/>
      <c r="F2" s="45"/>
      <c r="G2" s="45"/>
      <c r="H2" s="45"/>
      <c r="I2" s="45"/>
    </row>
    <row r="3" spans="1:9" ht="22.5" customHeight="1">
      <c r="A3" s="4"/>
      <c r="B3" s="4"/>
      <c r="D3" s="45" t="s">
        <v>42</v>
      </c>
      <c r="E3" s="45"/>
      <c r="F3" s="45"/>
      <c r="G3" s="45"/>
      <c r="H3" s="45"/>
      <c r="I3" s="45"/>
    </row>
    <row r="4" spans="2:9" ht="22.5" customHeight="1">
      <c r="B4" s="4"/>
      <c r="D4" s="47" t="s">
        <v>110</v>
      </c>
      <c r="E4" s="47"/>
      <c r="F4" s="47"/>
      <c r="G4" s="47"/>
      <c r="H4" s="47"/>
      <c r="I4" s="47"/>
    </row>
    <row r="5" spans="1:8" ht="23.25" customHeight="1">
      <c r="A5" s="19" t="s">
        <v>35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0" t="s">
        <v>3</v>
      </c>
      <c r="B7" s="51" t="s">
        <v>0</v>
      </c>
      <c r="C7" s="52" t="s">
        <v>1</v>
      </c>
      <c r="D7" s="42" t="s">
        <v>19</v>
      </c>
      <c r="E7" s="42" t="s">
        <v>4</v>
      </c>
      <c r="F7" s="42" t="s">
        <v>5</v>
      </c>
      <c r="G7" s="42" t="s">
        <v>2</v>
      </c>
      <c r="H7" s="42" t="s">
        <v>18</v>
      </c>
      <c r="I7" s="42" t="s">
        <v>6</v>
      </c>
    </row>
    <row r="8" spans="1:9" s="3" customFormat="1" ht="23.25" customHeight="1">
      <c r="A8" s="50"/>
      <c r="B8" s="51"/>
      <c r="C8" s="52"/>
      <c r="D8" s="53"/>
      <c r="E8" s="42"/>
      <c r="F8" s="42"/>
      <c r="G8" s="42"/>
      <c r="H8" s="42"/>
      <c r="I8" s="42"/>
    </row>
    <row r="9" spans="1:9" s="3" customFormat="1" ht="25.5" customHeight="1">
      <c r="A9" s="25">
        <v>1</v>
      </c>
      <c r="B9" s="20" t="s">
        <v>43</v>
      </c>
      <c r="C9" s="23" t="s">
        <v>24</v>
      </c>
      <c r="D9" s="21">
        <v>33996</v>
      </c>
      <c r="E9" s="55" t="s">
        <v>25</v>
      </c>
      <c r="F9" s="22" t="s">
        <v>44</v>
      </c>
      <c r="G9" s="31">
        <v>8.333333333333334</v>
      </c>
      <c r="H9" s="26" t="s">
        <v>10</v>
      </c>
      <c r="I9" s="24"/>
    </row>
    <row r="10" spans="1:9" s="3" customFormat="1" ht="25.5" customHeight="1">
      <c r="A10" s="25">
        <v>2</v>
      </c>
      <c r="B10" s="20" t="s">
        <v>45</v>
      </c>
      <c r="C10" s="23" t="s">
        <v>24</v>
      </c>
      <c r="D10" s="21">
        <v>33629</v>
      </c>
      <c r="E10" s="55" t="s">
        <v>26</v>
      </c>
      <c r="F10" s="22" t="s">
        <v>44</v>
      </c>
      <c r="G10" s="31">
        <v>6.722222222222222</v>
      </c>
      <c r="H10" s="26" t="s">
        <v>32</v>
      </c>
      <c r="I10" s="24"/>
    </row>
    <row r="11" spans="1:9" s="3" customFormat="1" ht="25.5" customHeight="1">
      <c r="A11" s="25">
        <v>3</v>
      </c>
      <c r="B11" s="20" t="s">
        <v>46</v>
      </c>
      <c r="C11" s="23" t="s">
        <v>47</v>
      </c>
      <c r="D11" s="21">
        <v>34118</v>
      </c>
      <c r="E11" s="55" t="s">
        <v>25</v>
      </c>
      <c r="F11" s="22" t="s">
        <v>44</v>
      </c>
      <c r="G11" s="31">
        <v>9.555555555555555</v>
      </c>
      <c r="H11" s="26" t="s">
        <v>10</v>
      </c>
      <c r="I11" s="24"/>
    </row>
    <row r="12" spans="1:9" s="3" customFormat="1" ht="25.5" customHeight="1">
      <c r="A12" s="25">
        <v>4</v>
      </c>
      <c r="B12" s="20" t="s">
        <v>48</v>
      </c>
      <c r="C12" s="23" t="s">
        <v>49</v>
      </c>
      <c r="D12" s="21">
        <v>34028</v>
      </c>
      <c r="E12" s="55" t="s">
        <v>27</v>
      </c>
      <c r="F12" s="22" t="s">
        <v>44</v>
      </c>
      <c r="G12" s="31">
        <v>7.444444444444445</v>
      </c>
      <c r="H12" s="26" t="s">
        <v>9</v>
      </c>
      <c r="I12" s="24"/>
    </row>
    <row r="13" spans="1:9" s="3" customFormat="1" ht="25.5" customHeight="1">
      <c r="A13" s="25">
        <v>5</v>
      </c>
      <c r="B13" s="20" t="s">
        <v>50</v>
      </c>
      <c r="C13" s="23" t="s">
        <v>51</v>
      </c>
      <c r="D13" s="21">
        <v>33397</v>
      </c>
      <c r="E13" s="55" t="s">
        <v>30</v>
      </c>
      <c r="F13" s="22" t="s">
        <v>44</v>
      </c>
      <c r="G13" s="31">
        <v>8.944444444444445</v>
      </c>
      <c r="H13" s="26" t="s">
        <v>10</v>
      </c>
      <c r="I13" s="24"/>
    </row>
    <row r="14" spans="1:9" s="3" customFormat="1" ht="25.5" customHeight="1">
      <c r="A14" s="25">
        <v>6</v>
      </c>
      <c r="B14" s="20" t="s">
        <v>52</v>
      </c>
      <c r="C14" s="23" t="s">
        <v>53</v>
      </c>
      <c r="D14" s="30">
        <v>34021</v>
      </c>
      <c r="E14" s="55" t="s">
        <v>28</v>
      </c>
      <c r="F14" s="22" t="s">
        <v>44</v>
      </c>
      <c r="G14" s="31">
        <v>6.444444444444445</v>
      </c>
      <c r="H14" s="26" t="s">
        <v>32</v>
      </c>
      <c r="I14" s="24"/>
    </row>
    <row r="15" spans="1:9" s="3" customFormat="1" ht="25.5" customHeight="1">
      <c r="A15" s="25">
        <v>7</v>
      </c>
      <c r="B15" s="20" t="s">
        <v>54</v>
      </c>
      <c r="C15" s="23" t="s">
        <v>53</v>
      </c>
      <c r="D15" s="21">
        <v>33796</v>
      </c>
      <c r="E15" s="55" t="s">
        <v>27</v>
      </c>
      <c r="F15" s="22" t="s">
        <v>44</v>
      </c>
      <c r="G15" s="31">
        <v>8.444444444444445</v>
      </c>
      <c r="H15" s="26" t="s">
        <v>10</v>
      </c>
      <c r="I15" s="24"/>
    </row>
    <row r="16" spans="1:9" s="3" customFormat="1" ht="25.5" customHeight="1">
      <c r="A16" s="25">
        <v>8</v>
      </c>
      <c r="B16" s="20" t="s">
        <v>55</v>
      </c>
      <c r="C16" s="23" t="s">
        <v>29</v>
      </c>
      <c r="D16" s="21">
        <v>33796</v>
      </c>
      <c r="E16" s="55" t="s">
        <v>27</v>
      </c>
      <c r="F16" s="22" t="s">
        <v>44</v>
      </c>
      <c r="G16" s="31">
        <v>9.11111111111111</v>
      </c>
      <c r="H16" s="26" t="s">
        <v>10</v>
      </c>
      <c r="I16" s="24"/>
    </row>
    <row r="17" spans="1:9" s="3" customFormat="1" ht="25.5" customHeight="1">
      <c r="A17" s="25">
        <v>9</v>
      </c>
      <c r="B17" s="20" t="s">
        <v>56</v>
      </c>
      <c r="C17" s="23" t="s">
        <v>57</v>
      </c>
      <c r="D17" s="21">
        <v>34331</v>
      </c>
      <c r="E17" s="55" t="s">
        <v>58</v>
      </c>
      <c r="F17" s="22" t="s">
        <v>44</v>
      </c>
      <c r="G17" s="31">
        <v>7.666666666666667</v>
      </c>
      <c r="H17" s="26" t="s">
        <v>9</v>
      </c>
      <c r="I17" s="24"/>
    </row>
    <row r="18" spans="1:9" s="3" customFormat="1" ht="25.5" customHeight="1">
      <c r="A18" s="25">
        <v>10</v>
      </c>
      <c r="B18" s="20" t="s">
        <v>48</v>
      </c>
      <c r="C18" s="23" t="s">
        <v>57</v>
      </c>
      <c r="D18" s="21">
        <v>34599</v>
      </c>
      <c r="E18" s="55" t="s">
        <v>28</v>
      </c>
      <c r="F18" s="22" t="s">
        <v>44</v>
      </c>
      <c r="G18" s="31">
        <v>6.833333333333333</v>
      </c>
      <c r="H18" s="26" t="s">
        <v>32</v>
      </c>
      <c r="I18" s="24"/>
    </row>
    <row r="19" spans="1:9" s="3" customFormat="1" ht="25.5" customHeight="1">
      <c r="A19" s="25">
        <v>11</v>
      </c>
      <c r="B19" s="56" t="s">
        <v>59</v>
      </c>
      <c r="C19" s="57" t="s">
        <v>57</v>
      </c>
      <c r="D19" s="21">
        <v>33767</v>
      </c>
      <c r="E19" s="55" t="s">
        <v>27</v>
      </c>
      <c r="F19" s="22" t="s">
        <v>44</v>
      </c>
      <c r="G19" s="31">
        <v>8.11111111111111</v>
      </c>
      <c r="H19" s="26" t="s">
        <v>10</v>
      </c>
      <c r="I19" s="24"/>
    </row>
    <row r="20" spans="1:9" s="3" customFormat="1" ht="25.5" customHeight="1">
      <c r="A20" s="25">
        <v>12</v>
      </c>
      <c r="B20" s="20" t="s">
        <v>60</v>
      </c>
      <c r="C20" s="23" t="s">
        <v>61</v>
      </c>
      <c r="D20" s="30">
        <v>33731</v>
      </c>
      <c r="E20" s="55" t="s">
        <v>28</v>
      </c>
      <c r="F20" s="22" t="s">
        <v>44</v>
      </c>
      <c r="G20" s="31">
        <v>9.055555555555555</v>
      </c>
      <c r="H20" s="26" t="s">
        <v>10</v>
      </c>
      <c r="I20" s="24"/>
    </row>
    <row r="21" spans="1:9" s="3" customFormat="1" ht="25.5" customHeight="1">
      <c r="A21" s="25">
        <v>13</v>
      </c>
      <c r="B21" s="20" t="s">
        <v>62</v>
      </c>
      <c r="C21" s="23" t="s">
        <v>63</v>
      </c>
      <c r="D21" s="21">
        <v>34160</v>
      </c>
      <c r="E21" s="55" t="s">
        <v>25</v>
      </c>
      <c r="F21" s="22" t="s">
        <v>44</v>
      </c>
      <c r="G21" s="31">
        <v>9.777777777777779</v>
      </c>
      <c r="H21" s="26" t="s">
        <v>10</v>
      </c>
      <c r="I21" s="24"/>
    </row>
    <row r="22" spans="1:9" s="3" customFormat="1" ht="25.5" customHeight="1">
      <c r="A22" s="25">
        <v>14</v>
      </c>
      <c r="B22" s="27" t="s">
        <v>64</v>
      </c>
      <c r="C22" s="28" t="s">
        <v>65</v>
      </c>
      <c r="D22" s="34">
        <v>34162</v>
      </c>
      <c r="E22" s="58" t="s">
        <v>25</v>
      </c>
      <c r="F22" s="22" t="s">
        <v>44</v>
      </c>
      <c r="G22" s="31">
        <v>8.277777777777779</v>
      </c>
      <c r="H22" s="26" t="s">
        <v>10</v>
      </c>
      <c r="I22" s="24"/>
    </row>
    <row r="23" spans="1:9" s="3" customFormat="1" ht="25.5" customHeight="1">
      <c r="A23" s="25">
        <v>15</v>
      </c>
      <c r="B23" s="20" t="s">
        <v>66</v>
      </c>
      <c r="C23" s="59" t="s">
        <v>67</v>
      </c>
      <c r="D23" s="30">
        <v>33305</v>
      </c>
      <c r="E23" s="55" t="s">
        <v>68</v>
      </c>
      <c r="F23" s="22" t="s">
        <v>44</v>
      </c>
      <c r="G23" s="31">
        <v>8.222222222222221</v>
      </c>
      <c r="H23" s="26" t="s">
        <v>10</v>
      </c>
      <c r="I23" s="24"/>
    </row>
    <row r="24" spans="1:9" s="3" customFormat="1" ht="25.5" customHeight="1">
      <c r="A24" s="25">
        <v>16</v>
      </c>
      <c r="B24" s="27" t="s">
        <v>69</v>
      </c>
      <c r="C24" s="60" t="s">
        <v>70</v>
      </c>
      <c r="D24" s="34">
        <v>33533</v>
      </c>
      <c r="E24" s="58" t="s">
        <v>68</v>
      </c>
      <c r="F24" s="22" t="s">
        <v>44</v>
      </c>
      <c r="G24" s="31">
        <v>8.333333333333334</v>
      </c>
      <c r="H24" s="26" t="s">
        <v>10</v>
      </c>
      <c r="I24" s="24"/>
    </row>
    <row r="25" spans="1:9" s="3" customFormat="1" ht="25.5" customHeight="1">
      <c r="A25" s="25">
        <v>17</v>
      </c>
      <c r="B25" s="27" t="s">
        <v>71</v>
      </c>
      <c r="C25" s="28" t="s">
        <v>72</v>
      </c>
      <c r="D25" s="32">
        <v>34005</v>
      </c>
      <c r="E25" s="58" t="s">
        <v>28</v>
      </c>
      <c r="F25" s="22" t="s">
        <v>44</v>
      </c>
      <c r="G25" s="31">
        <v>7.388888888888889</v>
      </c>
      <c r="H25" s="26" t="s">
        <v>9</v>
      </c>
      <c r="I25" s="24"/>
    </row>
    <row r="26" spans="1:9" s="3" customFormat="1" ht="25.5" customHeight="1">
      <c r="A26" s="25">
        <v>18</v>
      </c>
      <c r="B26" s="20" t="s">
        <v>73</v>
      </c>
      <c r="C26" s="23" t="s">
        <v>74</v>
      </c>
      <c r="D26" s="21">
        <v>34038</v>
      </c>
      <c r="E26" s="55" t="s">
        <v>27</v>
      </c>
      <c r="F26" s="22" t="s">
        <v>44</v>
      </c>
      <c r="G26" s="31">
        <v>7.888888888888889</v>
      </c>
      <c r="H26" s="26" t="s">
        <v>9</v>
      </c>
      <c r="I26" s="24"/>
    </row>
    <row r="27" spans="1:9" s="3" customFormat="1" ht="25.5" customHeight="1">
      <c r="A27" s="25">
        <v>19</v>
      </c>
      <c r="B27" s="20" t="s">
        <v>75</v>
      </c>
      <c r="C27" s="23" t="s">
        <v>76</v>
      </c>
      <c r="D27" s="21">
        <v>33554</v>
      </c>
      <c r="E27" s="55" t="s">
        <v>27</v>
      </c>
      <c r="F27" s="22" t="s">
        <v>44</v>
      </c>
      <c r="G27" s="31">
        <v>7.277777777777778</v>
      </c>
      <c r="H27" s="26" t="s">
        <v>9</v>
      </c>
      <c r="I27" s="24"/>
    </row>
    <row r="28" spans="1:9" s="3" customFormat="1" ht="25.5" customHeight="1">
      <c r="A28" s="25">
        <v>20</v>
      </c>
      <c r="B28" s="20" t="s">
        <v>77</v>
      </c>
      <c r="C28" s="23" t="s">
        <v>78</v>
      </c>
      <c r="D28" s="21">
        <v>33200</v>
      </c>
      <c r="E28" s="55" t="s">
        <v>25</v>
      </c>
      <c r="F28" s="22" t="s">
        <v>44</v>
      </c>
      <c r="G28" s="31">
        <v>8.777777777777779</v>
      </c>
      <c r="H28" s="26" t="s">
        <v>10</v>
      </c>
      <c r="I28" s="24"/>
    </row>
    <row r="29" spans="1:9" s="3" customFormat="1" ht="25.5" customHeight="1">
      <c r="A29" s="25">
        <v>21</v>
      </c>
      <c r="B29" s="20" t="s">
        <v>79</v>
      </c>
      <c r="C29" s="23" t="s">
        <v>37</v>
      </c>
      <c r="D29" s="30">
        <v>34199</v>
      </c>
      <c r="E29" s="55" t="s">
        <v>26</v>
      </c>
      <c r="F29" s="22" t="s">
        <v>44</v>
      </c>
      <c r="G29" s="31">
        <v>8.277777777777779</v>
      </c>
      <c r="H29" s="26" t="s">
        <v>10</v>
      </c>
      <c r="I29" s="24"/>
    </row>
    <row r="30" spans="1:9" s="3" customFormat="1" ht="25.5" customHeight="1">
      <c r="A30" s="25">
        <v>22</v>
      </c>
      <c r="B30" s="20" t="s">
        <v>80</v>
      </c>
      <c r="C30" s="23" t="s">
        <v>81</v>
      </c>
      <c r="D30" s="30">
        <v>32877</v>
      </c>
      <c r="E30" s="55" t="s">
        <v>27</v>
      </c>
      <c r="F30" s="22" t="s">
        <v>44</v>
      </c>
      <c r="G30" s="31">
        <v>7.333333333333333</v>
      </c>
      <c r="H30" s="26" t="s">
        <v>9</v>
      </c>
      <c r="I30" s="24"/>
    </row>
    <row r="31" spans="1:9" s="3" customFormat="1" ht="25.5" customHeight="1">
      <c r="A31" s="25">
        <v>23</v>
      </c>
      <c r="B31" s="20" t="s">
        <v>82</v>
      </c>
      <c r="C31" s="23" t="s">
        <v>83</v>
      </c>
      <c r="D31" s="21">
        <v>33941</v>
      </c>
      <c r="E31" s="55" t="s">
        <v>25</v>
      </c>
      <c r="F31" s="22" t="s">
        <v>44</v>
      </c>
      <c r="G31" s="31">
        <v>8.833333333333334</v>
      </c>
      <c r="H31" s="26" t="s">
        <v>10</v>
      </c>
      <c r="I31" s="24"/>
    </row>
    <row r="32" spans="1:9" s="3" customFormat="1" ht="25.5" customHeight="1">
      <c r="A32" s="25">
        <v>24</v>
      </c>
      <c r="B32" s="20" t="s">
        <v>84</v>
      </c>
      <c r="C32" s="23" t="s">
        <v>85</v>
      </c>
      <c r="D32" s="21">
        <v>33654</v>
      </c>
      <c r="E32" s="55" t="s">
        <v>86</v>
      </c>
      <c r="F32" s="22" t="s">
        <v>44</v>
      </c>
      <c r="G32" s="31">
        <v>9.555555555555555</v>
      </c>
      <c r="H32" s="26" t="s">
        <v>10</v>
      </c>
      <c r="I32" s="24"/>
    </row>
    <row r="33" spans="1:9" s="3" customFormat="1" ht="25.5" customHeight="1">
      <c r="A33" s="25">
        <v>25</v>
      </c>
      <c r="B33" s="20" t="s">
        <v>38</v>
      </c>
      <c r="C33" s="23" t="s">
        <v>87</v>
      </c>
      <c r="D33" s="21">
        <v>34020</v>
      </c>
      <c r="E33" s="55" t="s">
        <v>27</v>
      </c>
      <c r="F33" s="22" t="s">
        <v>44</v>
      </c>
      <c r="G33" s="31">
        <v>8.777777777777779</v>
      </c>
      <c r="H33" s="26" t="s">
        <v>10</v>
      </c>
      <c r="I33" s="24"/>
    </row>
    <row r="34" spans="1:9" s="3" customFormat="1" ht="25.5" customHeight="1">
      <c r="A34" s="25">
        <v>26</v>
      </c>
      <c r="B34" s="20" t="s">
        <v>88</v>
      </c>
      <c r="C34" s="23" t="s">
        <v>89</v>
      </c>
      <c r="D34" s="21">
        <v>34208</v>
      </c>
      <c r="E34" s="55" t="s">
        <v>27</v>
      </c>
      <c r="F34" s="22" t="s">
        <v>44</v>
      </c>
      <c r="G34" s="31">
        <v>9.222222222222221</v>
      </c>
      <c r="H34" s="26" t="s">
        <v>10</v>
      </c>
      <c r="I34" s="24"/>
    </row>
    <row r="35" spans="1:9" s="3" customFormat="1" ht="25.5" customHeight="1">
      <c r="A35" s="25">
        <v>27</v>
      </c>
      <c r="B35" s="20" t="s">
        <v>90</v>
      </c>
      <c r="C35" s="23" t="s">
        <v>89</v>
      </c>
      <c r="D35" s="21">
        <v>34130</v>
      </c>
      <c r="E35" s="55" t="s">
        <v>31</v>
      </c>
      <c r="F35" s="22" t="s">
        <v>44</v>
      </c>
      <c r="G35" s="31">
        <v>9.11111111111111</v>
      </c>
      <c r="H35" s="26" t="s">
        <v>10</v>
      </c>
      <c r="I35" s="24"/>
    </row>
    <row r="36" spans="1:9" s="3" customFormat="1" ht="25.5" customHeight="1">
      <c r="A36" s="25">
        <v>28</v>
      </c>
      <c r="B36" s="20" t="s">
        <v>91</v>
      </c>
      <c r="C36" s="23" t="s">
        <v>89</v>
      </c>
      <c r="D36" s="21">
        <v>33993</v>
      </c>
      <c r="E36" s="55" t="s">
        <v>25</v>
      </c>
      <c r="F36" s="22" t="s">
        <v>44</v>
      </c>
      <c r="G36" s="31">
        <v>9.666666666666666</v>
      </c>
      <c r="H36" s="26" t="s">
        <v>10</v>
      </c>
      <c r="I36" s="24"/>
    </row>
    <row r="37" spans="1:9" s="3" customFormat="1" ht="25.5" customHeight="1">
      <c r="A37" s="25">
        <v>29</v>
      </c>
      <c r="B37" s="20" t="s">
        <v>92</v>
      </c>
      <c r="C37" s="23" t="s">
        <v>89</v>
      </c>
      <c r="D37" s="30">
        <v>34876</v>
      </c>
      <c r="E37" s="55" t="s">
        <v>30</v>
      </c>
      <c r="F37" s="22" t="s">
        <v>44</v>
      </c>
      <c r="G37" s="31">
        <v>9.11111111111111</v>
      </c>
      <c r="H37" s="26" t="s">
        <v>10</v>
      </c>
      <c r="I37" s="24"/>
    </row>
    <row r="38" spans="1:9" s="3" customFormat="1" ht="25.5" customHeight="1">
      <c r="A38" s="25">
        <v>30</v>
      </c>
      <c r="B38" s="20" t="s">
        <v>93</v>
      </c>
      <c r="C38" s="23" t="s">
        <v>94</v>
      </c>
      <c r="D38" s="21">
        <v>33341</v>
      </c>
      <c r="E38" s="55" t="s">
        <v>25</v>
      </c>
      <c r="F38" s="22" t="s">
        <v>44</v>
      </c>
      <c r="G38" s="31">
        <v>8.166666666666666</v>
      </c>
      <c r="H38" s="26" t="s">
        <v>10</v>
      </c>
      <c r="I38" s="24"/>
    </row>
    <row r="39" spans="1:9" s="3" customFormat="1" ht="25.5" customHeight="1">
      <c r="A39" s="25">
        <v>31</v>
      </c>
      <c r="B39" s="20" t="s">
        <v>95</v>
      </c>
      <c r="C39" s="23" t="s">
        <v>96</v>
      </c>
      <c r="D39" s="21">
        <v>34183</v>
      </c>
      <c r="E39" s="55" t="s">
        <v>27</v>
      </c>
      <c r="F39" s="22" t="s">
        <v>44</v>
      </c>
      <c r="G39" s="31">
        <v>7.666666666666667</v>
      </c>
      <c r="H39" s="26" t="s">
        <v>9</v>
      </c>
      <c r="I39" s="24"/>
    </row>
    <row r="40" spans="1:9" s="3" customFormat="1" ht="25.5" customHeight="1">
      <c r="A40" s="25">
        <v>32</v>
      </c>
      <c r="B40" s="20" t="s">
        <v>97</v>
      </c>
      <c r="C40" s="23" t="s">
        <v>39</v>
      </c>
      <c r="D40" s="30">
        <v>34065</v>
      </c>
      <c r="E40" s="55" t="s">
        <v>27</v>
      </c>
      <c r="F40" s="22" t="s">
        <v>44</v>
      </c>
      <c r="G40" s="31">
        <v>8.333333333333334</v>
      </c>
      <c r="H40" s="26" t="s">
        <v>10</v>
      </c>
      <c r="I40" s="24"/>
    </row>
    <row r="41" spans="1:9" s="3" customFormat="1" ht="25.5" customHeight="1">
      <c r="A41" s="25">
        <v>33</v>
      </c>
      <c r="B41" s="27" t="s">
        <v>98</v>
      </c>
      <c r="C41" s="28" t="s">
        <v>99</v>
      </c>
      <c r="D41" s="34">
        <v>34288</v>
      </c>
      <c r="E41" s="58" t="s">
        <v>25</v>
      </c>
      <c r="F41" s="22" t="s">
        <v>44</v>
      </c>
      <c r="G41" s="31">
        <v>8.777777777777779</v>
      </c>
      <c r="H41" s="26" t="s">
        <v>10</v>
      </c>
      <c r="I41" s="24"/>
    </row>
    <row r="42" spans="1:9" s="3" customFormat="1" ht="25.5" customHeight="1">
      <c r="A42" s="25">
        <v>34</v>
      </c>
      <c r="B42" s="20" t="s">
        <v>100</v>
      </c>
      <c r="C42" s="23" t="s">
        <v>101</v>
      </c>
      <c r="D42" s="21">
        <v>34261</v>
      </c>
      <c r="E42" s="55" t="s">
        <v>28</v>
      </c>
      <c r="F42" s="22" t="s">
        <v>44</v>
      </c>
      <c r="G42" s="31">
        <v>7.333333333333333</v>
      </c>
      <c r="H42" s="26" t="s">
        <v>9</v>
      </c>
      <c r="I42" s="24"/>
    </row>
    <row r="43" spans="1:9" s="3" customFormat="1" ht="25.5" customHeight="1">
      <c r="A43" s="25">
        <v>35</v>
      </c>
      <c r="B43" s="20" t="s">
        <v>71</v>
      </c>
      <c r="C43" s="23" t="s">
        <v>101</v>
      </c>
      <c r="D43" s="21">
        <v>34245</v>
      </c>
      <c r="E43" s="55" t="s">
        <v>27</v>
      </c>
      <c r="F43" s="22" t="s">
        <v>44</v>
      </c>
      <c r="G43" s="31">
        <v>9</v>
      </c>
      <c r="H43" s="26" t="s">
        <v>10</v>
      </c>
      <c r="I43" s="24"/>
    </row>
    <row r="44" spans="1:9" s="3" customFormat="1" ht="25.5" customHeight="1">
      <c r="A44" s="25">
        <v>36</v>
      </c>
      <c r="B44" s="20" t="s">
        <v>102</v>
      </c>
      <c r="C44" s="23" t="s">
        <v>101</v>
      </c>
      <c r="D44" s="21">
        <v>34001</v>
      </c>
      <c r="E44" s="55" t="s">
        <v>27</v>
      </c>
      <c r="F44" s="22" t="s">
        <v>44</v>
      </c>
      <c r="G44" s="31">
        <v>7.722222222222222</v>
      </c>
      <c r="H44" s="26" t="s">
        <v>9</v>
      </c>
      <c r="I44" s="24"/>
    </row>
    <row r="45" spans="1:9" s="3" customFormat="1" ht="25.5" customHeight="1">
      <c r="A45" s="25">
        <v>37</v>
      </c>
      <c r="B45" s="20" t="s">
        <v>103</v>
      </c>
      <c r="C45" s="23" t="s">
        <v>104</v>
      </c>
      <c r="D45" s="30">
        <v>33988</v>
      </c>
      <c r="E45" s="55" t="s">
        <v>25</v>
      </c>
      <c r="F45" s="22" t="s">
        <v>44</v>
      </c>
      <c r="G45" s="31">
        <v>9.222222222222221</v>
      </c>
      <c r="H45" s="26" t="s">
        <v>10</v>
      </c>
      <c r="I45" s="24"/>
    </row>
    <row r="46" spans="1:9" s="3" customFormat="1" ht="25.5" customHeight="1">
      <c r="A46" s="25">
        <v>38</v>
      </c>
      <c r="B46" s="20" t="s">
        <v>105</v>
      </c>
      <c r="C46" s="23" t="s">
        <v>40</v>
      </c>
      <c r="D46" s="21">
        <v>33726</v>
      </c>
      <c r="E46" s="55" t="s">
        <v>30</v>
      </c>
      <c r="F46" s="22" t="s">
        <v>44</v>
      </c>
      <c r="G46" s="31">
        <v>9.666666666666666</v>
      </c>
      <c r="H46" s="26" t="s">
        <v>10</v>
      </c>
      <c r="I46" s="24"/>
    </row>
    <row r="47" spans="1:9" s="3" customFormat="1" ht="25.5" customHeight="1">
      <c r="A47" s="25">
        <v>39</v>
      </c>
      <c r="B47" s="20" t="s">
        <v>106</v>
      </c>
      <c r="C47" s="23" t="s">
        <v>40</v>
      </c>
      <c r="D47" s="30">
        <v>33294</v>
      </c>
      <c r="E47" s="55" t="s">
        <v>68</v>
      </c>
      <c r="F47" s="22" t="s">
        <v>44</v>
      </c>
      <c r="G47" s="31">
        <v>8.222222222222221</v>
      </c>
      <c r="H47" s="26" t="s">
        <v>10</v>
      </c>
      <c r="I47" s="24"/>
    </row>
    <row r="48" spans="1:9" s="3" customFormat="1" ht="25.5" customHeight="1">
      <c r="A48" s="25">
        <v>40</v>
      </c>
      <c r="B48" s="20" t="s">
        <v>107</v>
      </c>
      <c r="C48" s="23" t="s">
        <v>108</v>
      </c>
      <c r="D48" s="21">
        <v>34001</v>
      </c>
      <c r="E48" s="55" t="s">
        <v>109</v>
      </c>
      <c r="F48" s="22" t="s">
        <v>44</v>
      </c>
      <c r="G48" s="31">
        <v>7.388888888888889</v>
      </c>
      <c r="H48" s="26" t="s">
        <v>9</v>
      </c>
      <c r="I48" s="24"/>
    </row>
    <row r="49" spans="1:9" s="14" customFormat="1" ht="30" customHeight="1">
      <c r="A49" s="46" t="s">
        <v>111</v>
      </c>
      <c r="B49" s="46"/>
      <c r="C49" s="46"/>
      <c r="E49" s="15" t="s">
        <v>11</v>
      </c>
      <c r="F49" s="17">
        <f>COUNTIF($H$9:$H$48,"Giỏi")/COUNTA($H$9:$H$48)</f>
        <v>0.675</v>
      </c>
      <c r="G49" s="13" t="s">
        <v>10</v>
      </c>
      <c r="H49" s="13" t="str">
        <f>CONCATENATE(COUNTIF($H$9:$H$48,"Giỏi")," HV")</f>
        <v>27 HV</v>
      </c>
      <c r="I49" s="16"/>
    </row>
    <row r="50" spans="1:9" s="12" customFormat="1" ht="21.75" customHeight="1">
      <c r="A50" s="13"/>
      <c r="B50" s="13"/>
      <c r="C50" s="13"/>
      <c r="E50" s="15" t="s">
        <v>11</v>
      </c>
      <c r="F50" s="17">
        <f>COUNTIF($H$9:$H$48,"Khá")/COUNTA($H$9:$H$48)</f>
        <v>0.25</v>
      </c>
      <c r="G50" s="13" t="s">
        <v>9</v>
      </c>
      <c r="H50" s="13" t="str">
        <f>CONCATENATE(COUNTIF($H$9:$H$48,"Khá")," HV")</f>
        <v>10 HV</v>
      </c>
      <c r="I50" s="16"/>
    </row>
    <row r="51" spans="1:9" s="12" customFormat="1" ht="21.75" customHeight="1">
      <c r="A51" s="13"/>
      <c r="B51" s="13"/>
      <c r="C51" s="13"/>
      <c r="E51" s="15" t="s">
        <v>11</v>
      </c>
      <c r="F51" s="17">
        <f>COUNTIF($H$9:$H$48,"Trung Bình")/COUNTA($H$9:$H$48)</f>
        <v>0.075</v>
      </c>
      <c r="G51" s="13" t="s">
        <v>12</v>
      </c>
      <c r="H51" s="13" t="str">
        <f>CONCATENATE(COUNTIF($H$9:$H$48,"Trung Bình")," HV")</f>
        <v>3 HV</v>
      </c>
      <c r="I51" s="16"/>
    </row>
    <row r="52" spans="1:18" s="6" customFormat="1" ht="31.5" customHeight="1">
      <c r="A52" s="43" t="s">
        <v>22</v>
      </c>
      <c r="B52" s="43"/>
      <c r="C52" s="43" t="s">
        <v>20</v>
      </c>
      <c r="D52" s="43"/>
      <c r="E52" s="43"/>
      <c r="F52" s="43" t="s">
        <v>7</v>
      </c>
      <c r="G52" s="43"/>
      <c r="H52" s="44" t="s">
        <v>13</v>
      </c>
      <c r="I52" s="44"/>
      <c r="J52" s="5"/>
      <c r="R52" s="7"/>
    </row>
    <row r="53" spans="1:18" s="8" customFormat="1" ht="17.25" customHeight="1">
      <c r="A53" s="41" t="s">
        <v>21</v>
      </c>
      <c r="B53" s="48"/>
      <c r="I53" s="9"/>
      <c r="R53" s="10"/>
    </row>
    <row r="54" spans="9:18" s="8" customFormat="1" ht="18.75" customHeight="1">
      <c r="I54" s="9"/>
      <c r="R54" s="10"/>
    </row>
    <row r="55" spans="9:18" s="8" customFormat="1" ht="18.75" customHeight="1">
      <c r="I55" s="9"/>
      <c r="R55" s="10"/>
    </row>
    <row r="56" spans="9:18" s="8" customFormat="1" ht="18.75" customHeight="1">
      <c r="I56" s="9"/>
      <c r="R56" s="10"/>
    </row>
    <row r="57" spans="1:18" s="8" customFormat="1" ht="18.75">
      <c r="A57" s="49" t="s">
        <v>14</v>
      </c>
      <c r="B57" s="49"/>
      <c r="F57" s="49" t="s">
        <v>8</v>
      </c>
      <c r="G57" s="49"/>
      <c r="H57" s="49" t="s">
        <v>17</v>
      </c>
      <c r="I57" s="49"/>
      <c r="J57" s="11"/>
      <c r="K57" s="11"/>
      <c r="R57" s="10"/>
    </row>
    <row r="58" spans="1:18" s="8" customFormat="1" ht="18.75">
      <c r="A58" s="33"/>
      <c r="B58" s="33"/>
      <c r="F58" s="33"/>
      <c r="G58" s="33"/>
      <c r="H58" s="33"/>
      <c r="I58" s="33"/>
      <c r="J58" s="11"/>
      <c r="K58" s="11"/>
      <c r="R58" s="10"/>
    </row>
    <row r="59" spans="1:18" s="8" customFormat="1" ht="18.75">
      <c r="A59" s="33"/>
      <c r="B59" s="33"/>
      <c r="F59" s="33"/>
      <c r="G59" s="33"/>
      <c r="H59" s="33"/>
      <c r="I59" s="33"/>
      <c r="J59" s="11"/>
      <c r="K59" s="11"/>
      <c r="R59" s="10"/>
    </row>
    <row r="60" spans="1:18" s="8" customFormat="1" ht="18.75">
      <c r="A60" s="33"/>
      <c r="B60" s="33"/>
      <c r="F60" s="33"/>
      <c r="G60" s="33"/>
      <c r="H60" s="33"/>
      <c r="I60" s="33"/>
      <c r="J60" s="11"/>
      <c r="K60" s="11"/>
      <c r="R60" s="10"/>
    </row>
    <row r="61" spans="1:18" s="8" customFormat="1" ht="18.75">
      <c r="A61" s="33"/>
      <c r="B61" s="33"/>
      <c r="F61" s="33"/>
      <c r="G61" s="33"/>
      <c r="H61" s="33"/>
      <c r="I61" s="33"/>
      <c r="J61" s="11"/>
      <c r="K61" s="11"/>
      <c r="R61" s="10"/>
    </row>
    <row r="62" spans="1:18" s="8" customFormat="1" ht="18.75">
      <c r="A62" s="33"/>
      <c r="B62" s="33"/>
      <c r="F62" s="33"/>
      <c r="G62" s="33"/>
      <c r="H62" s="33"/>
      <c r="I62" s="33"/>
      <c r="J62" s="11"/>
      <c r="K62" s="11"/>
      <c r="R62" s="10"/>
    </row>
    <row r="63" spans="1:18" s="8" customFormat="1" ht="18.75">
      <c r="A63" s="33"/>
      <c r="B63" s="33"/>
      <c r="F63" s="33"/>
      <c r="G63" s="33"/>
      <c r="H63" s="33"/>
      <c r="I63" s="33"/>
      <c r="J63" s="11"/>
      <c r="K63" s="11"/>
      <c r="R63" s="10"/>
    </row>
    <row r="64" spans="1:18" s="8" customFormat="1" ht="18.75">
      <c r="A64" s="33"/>
      <c r="B64" s="33"/>
      <c r="F64" s="33"/>
      <c r="G64" s="33"/>
      <c r="H64" s="33"/>
      <c r="I64" s="33"/>
      <c r="J64" s="11"/>
      <c r="K64" s="11"/>
      <c r="R64" s="10"/>
    </row>
    <row r="65" spans="1:18" s="8" customFormat="1" ht="18.75">
      <c r="A65" s="33"/>
      <c r="B65" s="33"/>
      <c r="F65" s="33"/>
      <c r="G65" s="33"/>
      <c r="H65" s="33"/>
      <c r="I65" s="33"/>
      <c r="J65" s="11"/>
      <c r="K65" s="11"/>
      <c r="R65" s="10"/>
    </row>
    <row r="66" spans="1:18" s="8" customFormat="1" ht="18.75">
      <c r="A66" s="33"/>
      <c r="B66" s="33"/>
      <c r="F66" s="33"/>
      <c r="G66" s="33"/>
      <c r="H66" s="33"/>
      <c r="I66" s="33"/>
      <c r="J66" s="11"/>
      <c r="K66" s="11"/>
      <c r="R66" s="10"/>
    </row>
    <row r="67" spans="1:18" s="8" customFormat="1" ht="18.75">
      <c r="A67" s="33"/>
      <c r="B67" s="33"/>
      <c r="F67" s="33"/>
      <c r="G67" s="33"/>
      <c r="H67" s="33"/>
      <c r="I67" s="33"/>
      <c r="J67" s="11"/>
      <c r="K67" s="11"/>
      <c r="R67" s="10"/>
    </row>
    <row r="68" spans="1:9" ht="23.25" customHeight="1">
      <c r="A68" s="40" t="s">
        <v>15</v>
      </c>
      <c r="B68" s="40"/>
      <c r="C68" s="40"/>
      <c r="D68" s="45" t="s">
        <v>33</v>
      </c>
      <c r="E68" s="45"/>
      <c r="F68" s="45"/>
      <c r="G68" s="45"/>
      <c r="H68" s="45"/>
      <c r="I68" s="45"/>
    </row>
    <row r="69" spans="1:9" ht="23.25" customHeight="1">
      <c r="A69" s="41" t="s">
        <v>16</v>
      </c>
      <c r="B69" s="41"/>
      <c r="C69" s="41"/>
      <c r="D69" s="45" t="s">
        <v>119</v>
      </c>
      <c r="E69" s="45"/>
      <c r="F69" s="45"/>
      <c r="G69" s="45"/>
      <c r="H69" s="45"/>
      <c r="I69" s="45"/>
    </row>
    <row r="70" spans="1:9" ht="23.25" customHeight="1">
      <c r="A70" s="4"/>
      <c r="B70" s="4"/>
      <c r="D70" s="45" t="s">
        <v>42</v>
      </c>
      <c r="E70" s="45"/>
      <c r="F70" s="45"/>
      <c r="G70" s="45"/>
      <c r="H70" s="45"/>
      <c r="I70" s="45"/>
    </row>
    <row r="71" spans="2:9" ht="23.25" customHeight="1">
      <c r="B71" s="4"/>
      <c r="D71" s="47" t="s">
        <v>121</v>
      </c>
      <c r="E71" s="47"/>
      <c r="F71" s="47"/>
      <c r="G71" s="47"/>
      <c r="H71" s="47"/>
      <c r="I71" s="47"/>
    </row>
    <row r="72" spans="1:8" ht="29.25" customHeight="1">
      <c r="A72" s="19" t="s">
        <v>35</v>
      </c>
      <c r="B72" s="4"/>
      <c r="C72" s="18"/>
      <c r="D72" s="18"/>
      <c r="E72" s="18"/>
      <c r="F72" s="18"/>
      <c r="G72" s="18"/>
      <c r="H72" s="18"/>
    </row>
    <row r="73" ht="7.5" customHeight="1"/>
    <row r="74" spans="1:9" s="3" customFormat="1" ht="24.75" customHeight="1">
      <c r="A74" s="50" t="s">
        <v>3</v>
      </c>
      <c r="B74" s="51" t="s">
        <v>0</v>
      </c>
      <c r="C74" s="52" t="s">
        <v>1</v>
      </c>
      <c r="D74" s="42" t="s">
        <v>19</v>
      </c>
      <c r="E74" s="42" t="s">
        <v>4</v>
      </c>
      <c r="F74" s="42" t="s">
        <v>5</v>
      </c>
      <c r="G74" s="42" t="s">
        <v>2</v>
      </c>
      <c r="H74" s="42" t="s">
        <v>34</v>
      </c>
      <c r="I74" s="42" t="s">
        <v>6</v>
      </c>
    </row>
    <row r="75" spans="1:9" s="3" customFormat="1" ht="24.75" customHeight="1">
      <c r="A75" s="50"/>
      <c r="B75" s="51"/>
      <c r="C75" s="52"/>
      <c r="D75" s="53"/>
      <c r="E75" s="42"/>
      <c r="F75" s="42"/>
      <c r="G75" s="42"/>
      <c r="H75" s="42"/>
      <c r="I75" s="42"/>
    </row>
    <row r="76" spans="1:9" s="39" customFormat="1" ht="27.75" customHeight="1">
      <c r="A76" s="35">
        <v>1</v>
      </c>
      <c r="B76" s="27" t="s">
        <v>112</v>
      </c>
      <c r="C76" s="28" t="s">
        <v>113</v>
      </c>
      <c r="D76" s="34">
        <v>33618</v>
      </c>
      <c r="E76" s="61" t="s">
        <v>114</v>
      </c>
      <c r="F76" s="29" t="s">
        <v>36</v>
      </c>
      <c r="G76" s="36">
        <v>9.333333333333334</v>
      </c>
      <c r="H76" s="37" t="s">
        <v>10</v>
      </c>
      <c r="I76" s="38"/>
    </row>
    <row r="77" spans="1:9" s="39" customFormat="1" ht="27.75" customHeight="1">
      <c r="A77" s="35">
        <v>2</v>
      </c>
      <c r="B77" s="27" t="s">
        <v>115</v>
      </c>
      <c r="C77" s="28" t="s">
        <v>57</v>
      </c>
      <c r="D77" s="34">
        <v>34155</v>
      </c>
      <c r="E77" s="29" t="s">
        <v>28</v>
      </c>
      <c r="F77" s="29" t="s">
        <v>36</v>
      </c>
      <c r="G77" s="36">
        <v>9.444444444444445</v>
      </c>
      <c r="H77" s="37" t="s">
        <v>10</v>
      </c>
      <c r="I77" s="38"/>
    </row>
    <row r="78" spans="1:9" s="39" customFormat="1" ht="27.75" customHeight="1">
      <c r="A78" s="35">
        <v>3</v>
      </c>
      <c r="B78" s="27" t="s">
        <v>116</v>
      </c>
      <c r="C78" s="28" t="s">
        <v>117</v>
      </c>
      <c r="D78" s="32">
        <v>33603</v>
      </c>
      <c r="E78" s="29" t="s">
        <v>68</v>
      </c>
      <c r="F78" s="29" t="s">
        <v>36</v>
      </c>
      <c r="G78" s="36">
        <v>8.333333333333334</v>
      </c>
      <c r="H78" s="37" t="s">
        <v>10</v>
      </c>
      <c r="I78" s="38"/>
    </row>
    <row r="79" spans="1:9" s="39" customFormat="1" ht="27.75" customHeight="1">
      <c r="A79" s="35">
        <v>4</v>
      </c>
      <c r="B79" s="27" t="s">
        <v>56</v>
      </c>
      <c r="C79" s="28" t="s">
        <v>99</v>
      </c>
      <c r="D79" s="34">
        <v>33166</v>
      </c>
      <c r="E79" s="29" t="s">
        <v>118</v>
      </c>
      <c r="F79" s="29" t="s">
        <v>36</v>
      </c>
      <c r="G79" s="36">
        <v>8.777777777777779</v>
      </c>
      <c r="H79" s="37" t="s">
        <v>10</v>
      </c>
      <c r="I79" s="38"/>
    </row>
    <row r="80" spans="1:9" s="14" customFormat="1" ht="29.25" customHeight="1">
      <c r="A80" s="54" t="s">
        <v>120</v>
      </c>
      <c r="B80" s="54"/>
      <c r="C80" s="54"/>
      <c r="E80" s="15" t="s">
        <v>11</v>
      </c>
      <c r="F80" s="17">
        <f>COUNTIF($H76:$H$79,"Giỏi")/COUNTA($H$76:$H$79)</f>
        <v>1</v>
      </c>
      <c r="G80" s="13" t="s">
        <v>10</v>
      </c>
      <c r="H80" s="13" t="str">
        <f>CONCATENATE(COUNTIF($H$76:$H$79,"Giỏi")," HV")</f>
        <v>4 HV</v>
      </c>
      <c r="I80" s="16"/>
    </row>
    <row r="81" spans="1:9" s="12" customFormat="1" ht="23.25" customHeight="1">
      <c r="A81" s="13"/>
      <c r="B81" s="13"/>
      <c r="C81" s="13"/>
      <c r="E81" s="15" t="s">
        <v>11</v>
      </c>
      <c r="F81" s="17">
        <f>COUNTIF($H$76:$H$79,"Khá")/COUNTA($H$76:$H$79)</f>
        <v>0</v>
      </c>
      <c r="G81" s="13" t="s">
        <v>9</v>
      </c>
      <c r="H81" s="13" t="str">
        <f>CONCATENATE(COUNTIF($H$76:$H$79,"Khá")," HV")</f>
        <v>0 HV</v>
      </c>
      <c r="I81" s="16"/>
    </row>
    <row r="82" spans="1:9" s="12" customFormat="1" ht="23.25" customHeight="1">
      <c r="A82" s="13"/>
      <c r="B82" s="13"/>
      <c r="C82" s="13"/>
      <c r="E82" s="15" t="s">
        <v>11</v>
      </c>
      <c r="F82" s="17">
        <f>COUNTIF($H$76:$H$79,"Trung Bình")/COUNTA($H$76:$H$79)</f>
        <v>0</v>
      </c>
      <c r="G82" s="13" t="s">
        <v>12</v>
      </c>
      <c r="H82" s="13" t="str">
        <f>CONCATENATE(COUNTIF($H$76:$H$79,"Trung Bình")," HV")</f>
        <v>0 HV</v>
      </c>
      <c r="I82" s="16"/>
    </row>
    <row r="83" spans="1:18" s="6" customFormat="1" ht="26.25" customHeight="1">
      <c r="A83" s="43" t="s">
        <v>22</v>
      </c>
      <c r="B83" s="43"/>
      <c r="C83" s="43" t="s">
        <v>20</v>
      </c>
      <c r="D83" s="43"/>
      <c r="E83" s="43"/>
      <c r="F83" s="43" t="s">
        <v>7</v>
      </c>
      <c r="G83" s="43"/>
      <c r="H83" s="44" t="s">
        <v>13</v>
      </c>
      <c r="I83" s="44"/>
      <c r="J83" s="5"/>
      <c r="R83" s="7"/>
    </row>
    <row r="84" spans="1:18" s="8" customFormat="1" ht="20.25" customHeight="1">
      <c r="A84" s="41" t="s">
        <v>21</v>
      </c>
      <c r="B84" s="48"/>
      <c r="I84" s="9"/>
      <c r="R84" s="10"/>
    </row>
    <row r="85" spans="9:18" s="8" customFormat="1" ht="18.75" customHeight="1">
      <c r="I85" s="9"/>
      <c r="R85" s="10"/>
    </row>
    <row r="86" spans="9:18" s="8" customFormat="1" ht="18.75" customHeight="1">
      <c r="I86" s="9"/>
      <c r="R86" s="10"/>
    </row>
    <row r="87" spans="9:18" s="8" customFormat="1" ht="18.75" customHeight="1">
      <c r="I87" s="9"/>
      <c r="R87" s="10"/>
    </row>
    <row r="88" spans="1:18" s="8" customFormat="1" ht="18.75">
      <c r="A88" s="49" t="s">
        <v>14</v>
      </c>
      <c r="B88" s="49"/>
      <c r="F88" s="49" t="s">
        <v>8</v>
      </c>
      <c r="G88" s="49"/>
      <c r="H88" s="49" t="s">
        <v>17</v>
      </c>
      <c r="I88" s="49"/>
      <c r="J88" s="11"/>
      <c r="K88" s="11"/>
      <c r="R88" s="10"/>
    </row>
  </sheetData>
  <sheetProtection/>
  <mergeCells count="48">
    <mergeCell ref="A84:B84"/>
    <mergeCell ref="A88:B88"/>
    <mergeCell ref="F88:G88"/>
    <mergeCell ref="H88:I88"/>
    <mergeCell ref="G74:G75"/>
    <mergeCell ref="H74:H75"/>
    <mergeCell ref="I74:I75"/>
    <mergeCell ref="A80:C80"/>
    <mergeCell ref="A83:B83"/>
    <mergeCell ref="C83:E83"/>
    <mergeCell ref="F83:G83"/>
    <mergeCell ref="H83:I83"/>
    <mergeCell ref="A69:C69"/>
    <mergeCell ref="D69:I69"/>
    <mergeCell ref="D70:I70"/>
    <mergeCell ref="D71:I71"/>
    <mergeCell ref="A74:A75"/>
    <mergeCell ref="B74:B75"/>
    <mergeCell ref="C74:C75"/>
    <mergeCell ref="D74:D75"/>
    <mergeCell ref="E74:E75"/>
    <mergeCell ref="F74:F75"/>
    <mergeCell ref="D7:D8"/>
    <mergeCell ref="A57:B57"/>
    <mergeCell ref="E7:E8"/>
    <mergeCell ref="F7:F8"/>
    <mergeCell ref="A68:C68"/>
    <mergeCell ref="D68:I68"/>
    <mergeCell ref="F52:G52"/>
    <mergeCell ref="H7:H8"/>
    <mergeCell ref="D4:I4"/>
    <mergeCell ref="A53:B53"/>
    <mergeCell ref="F57:G57"/>
    <mergeCell ref="H57:I57"/>
    <mergeCell ref="A7:A8"/>
    <mergeCell ref="B7:B8"/>
    <mergeCell ref="C7:C8"/>
    <mergeCell ref="C52:E52"/>
    <mergeCell ref="A1:C1"/>
    <mergeCell ref="A2:C2"/>
    <mergeCell ref="I7:I8"/>
    <mergeCell ref="A52:B52"/>
    <mergeCell ref="H52:I52"/>
    <mergeCell ref="G7:G8"/>
    <mergeCell ref="D1:I1"/>
    <mergeCell ref="D2:I2"/>
    <mergeCell ref="A49:C49"/>
    <mergeCell ref="D3:I3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2014-05-21T07:56:44Z</cp:lastPrinted>
  <dcterms:created xsi:type="dcterms:W3CDTF">2004-10-19T15:07:24Z</dcterms:created>
  <dcterms:modified xsi:type="dcterms:W3CDTF">2014-05-21T07:58:28Z</dcterms:modified>
  <cp:category/>
  <cp:version/>
  <cp:contentType/>
  <cp:contentStatus/>
</cp:coreProperties>
</file>