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66KT" sheetId="1" r:id="rId1"/>
  </sheets>
  <definedNames>
    <definedName name="_xlnm.Print_Titles" localSheetId="0">'K66KT'!$119:$120</definedName>
  </definedNames>
  <calcPr fullCalcOnLoad="1"/>
</workbook>
</file>

<file path=xl/sharedStrings.xml><?xml version="1.0" encoding="utf-8"?>
<sst xmlns="http://schemas.openxmlformats.org/spreadsheetml/2006/main" count="607" uniqueCount="243">
  <si>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</si>
  <si>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</si>
  <si>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</si>
  <si>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</si>
  <si>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</si>
  <si>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</si>
  <si>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</si>
  <si>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</si>
  <si>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</si>
  <si>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</si>
  <si>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</si>
  <si>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</si>
  <si>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</si>
  <si>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</si>
  <si>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Th.S Đặng Ngọc Trung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</si>
  <si>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</si>
  <si>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</si>
  <si>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</si>
  <si>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</si>
  <si>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</si>
  <si>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</si>
  <si>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</si>
  <si>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</si>
  <si>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KT. HIỆU TRƯỞNG</t>
  </si>
  <si>
    <t>KHÓA K66KT (Phân ngành Kế toán doanh nghiệp)</t>
  </si>
  <si>
    <t>Ngày thi: 04 - 07/01/2014 - Tại Hội đồng thi: 209 Phan Thanh</t>
  </si>
  <si>
    <t>Danh sách này kèm theo Quyết định số:              /QĐ-ĐHDT ngày         tháng         năm 2014</t>
  </si>
  <si>
    <t>TM. BAN GIÁM HIỆU</t>
  </si>
  <si>
    <t>ThS.Đặng Ngọc Trung</t>
  </si>
  <si>
    <t>BỔ SUNG VỚI KHÓA K66KT (Phân ngành KTDN)</t>
  </si>
  <si>
    <t>Phan Thế</t>
  </si>
  <si>
    <t>Anh</t>
  </si>
  <si>
    <t>Quảng Bình</t>
  </si>
  <si>
    <t>K66AKT</t>
  </si>
  <si>
    <t>Lâm Thị Ngọc</t>
  </si>
  <si>
    <t>Ánh</t>
  </si>
  <si>
    <t>Bình Định</t>
  </si>
  <si>
    <t>Hoàng Thị Mỹ</t>
  </si>
  <si>
    <t>Châu</t>
  </si>
  <si>
    <t>T.T.Huế</t>
  </si>
  <si>
    <t>Nguyễn Ngọc</t>
  </si>
  <si>
    <t>Đặng Thị Thùy</t>
  </si>
  <si>
    <t>Dung</t>
  </si>
  <si>
    <t>Nghệ An</t>
  </si>
  <si>
    <t>Nguyễn Đăng</t>
  </si>
  <si>
    <t>Dũng</t>
  </si>
  <si>
    <t>Quảng Trị</t>
  </si>
  <si>
    <t>Hoàng Thị Thanh</t>
  </si>
  <si>
    <t>Giang</t>
  </si>
  <si>
    <t>Nguyễn Việt</t>
  </si>
  <si>
    <t>Hà</t>
  </si>
  <si>
    <t>Đà Nẵng</t>
  </si>
  <si>
    <t>Nguyễn Thị Thanh</t>
  </si>
  <si>
    <t>Hải</t>
  </si>
  <si>
    <t>K64AKT</t>
  </si>
  <si>
    <t>Hoàng Thị</t>
  </si>
  <si>
    <t>Hằng</t>
  </si>
  <si>
    <t>Đồng Thị</t>
  </si>
  <si>
    <t>Hiền</t>
  </si>
  <si>
    <t>Quảng Nam</t>
  </si>
  <si>
    <t>Đặng Trung</t>
  </si>
  <si>
    <t>Hiếu</t>
  </si>
  <si>
    <t>Võ Thị Diễm</t>
  </si>
  <si>
    <t>Hương</t>
  </si>
  <si>
    <t>Dương Thị</t>
  </si>
  <si>
    <t>Liễu</t>
  </si>
  <si>
    <t>Đặng Trần Nhật</t>
  </si>
  <si>
    <t>Linh</t>
  </si>
  <si>
    <t>Trương Thị Hoài</t>
  </si>
  <si>
    <t>Lương Thị Phương</t>
  </si>
  <si>
    <t>Loan</t>
  </si>
  <si>
    <t>Nguyễn Thanh</t>
  </si>
  <si>
    <t>Minh</t>
  </si>
  <si>
    <t>Đăk - Lăk</t>
  </si>
  <si>
    <t>Nguyễn Thị</t>
  </si>
  <si>
    <t>My</t>
  </si>
  <si>
    <t>Quảng Ngãi</t>
  </si>
  <si>
    <t>Trần Thị Thanh</t>
  </si>
  <si>
    <t>Mai Văn</t>
  </si>
  <si>
    <t>Mỹ</t>
  </si>
  <si>
    <t>Nữ</t>
  </si>
  <si>
    <t>Ngần</t>
  </si>
  <si>
    <t>Lê Thị Như</t>
  </si>
  <si>
    <t>Ngọc</t>
  </si>
  <si>
    <t>Gia Lai</t>
  </si>
  <si>
    <t>Nguyễn Thị Song</t>
  </si>
  <si>
    <t>Nguyên</t>
  </si>
  <si>
    <t>Hà Kiều</t>
  </si>
  <si>
    <t>Oanh</t>
  </si>
  <si>
    <t>Trần Quốc Uyên</t>
  </si>
  <si>
    <t>Phương</t>
  </si>
  <si>
    <t>Phạm Thị Như</t>
  </si>
  <si>
    <t>Quỳnh</t>
  </si>
  <si>
    <t>Dương Thanh</t>
  </si>
  <si>
    <t>Sơn</t>
  </si>
  <si>
    <t>Nguyễn Phú</t>
  </si>
  <si>
    <t>Tín</t>
  </si>
  <si>
    <t>Nguyễn Viết</t>
  </si>
  <si>
    <t>Tùng</t>
  </si>
  <si>
    <t>Nguyễn Hữu</t>
  </si>
  <si>
    <t>Thiện</t>
  </si>
  <si>
    <t>Huỳnh Thị Hoài</t>
  </si>
  <si>
    <t>Thư</t>
  </si>
  <si>
    <t>Nguyễn Hương</t>
  </si>
  <si>
    <t>Trang</t>
  </si>
  <si>
    <t>Võ Thị</t>
  </si>
  <si>
    <t>Trân</t>
  </si>
  <si>
    <t>Huế</t>
  </si>
  <si>
    <t>Cáp Lê Hoài</t>
  </si>
  <si>
    <t>Trinh</t>
  </si>
  <si>
    <t>Nguyễn Thành</t>
  </si>
  <si>
    <t>Trung</t>
  </si>
  <si>
    <t>Trần Thị Hồng</t>
  </si>
  <si>
    <t>Vân</t>
  </si>
  <si>
    <t>Hà Tĩnh</t>
  </si>
  <si>
    <t>Bùi Thị Tường</t>
  </si>
  <si>
    <t>Vi</t>
  </si>
  <si>
    <t>Trần Quốc</t>
  </si>
  <si>
    <t>Vương</t>
  </si>
  <si>
    <t>Hà Lê Vân</t>
  </si>
  <si>
    <t>K66BKT</t>
  </si>
  <si>
    <t>Nguyễn Thị Hoàng</t>
  </si>
  <si>
    <t>Phạm Thị</t>
  </si>
  <si>
    <t>Chi</t>
  </si>
  <si>
    <t>Thái Bình</t>
  </si>
  <si>
    <t>Nguyễn Anh</t>
  </si>
  <si>
    <t>Huỳnh Thị Thu</t>
  </si>
  <si>
    <t>Nguyễn Phạm Mai</t>
  </si>
  <si>
    <t>Khanh</t>
  </si>
  <si>
    <t>Lâm Đồng</t>
  </si>
  <si>
    <t>Nguyễn Thị Ái</t>
  </si>
  <si>
    <t>Lê Thị Ngọc</t>
  </si>
  <si>
    <t>Mai</t>
  </si>
  <si>
    <t>Nguyễn Thị Mỹ</t>
  </si>
  <si>
    <t>Nhung</t>
  </si>
  <si>
    <t>Nguyễn Thị Hồng</t>
  </si>
  <si>
    <t>Phúc</t>
  </si>
  <si>
    <t>Lê Hoàng</t>
  </si>
  <si>
    <t>Sang</t>
  </si>
  <si>
    <t>Ngô Trường</t>
  </si>
  <si>
    <t>Sinh</t>
  </si>
  <si>
    <t>Hồ Thị Kim</t>
  </si>
  <si>
    <t>Tuyến</t>
  </si>
  <si>
    <t>Trần Thị Thu</t>
  </si>
  <si>
    <t>Thảo</t>
  </si>
  <si>
    <t>Tạ Thị Hồng</t>
  </si>
  <si>
    <t>Thắm</t>
  </si>
  <si>
    <t>Lê Thị Thu</t>
  </si>
  <si>
    <t>Thúy</t>
  </si>
  <si>
    <t>Phạm Thị Minh</t>
  </si>
  <si>
    <t>Kon - Tum</t>
  </si>
  <si>
    <t>Ngô Thùy</t>
  </si>
  <si>
    <t>Nguyễn Thị Ngọc</t>
  </si>
  <si>
    <t>Trâm</t>
  </si>
  <si>
    <t>Trung Bình</t>
  </si>
  <si>
    <t>Ngô Thị</t>
  </si>
  <si>
    <t>Mến</t>
  </si>
  <si>
    <t>K65AKT</t>
  </si>
  <si>
    <t>Trần Thị Tuyết</t>
  </si>
  <si>
    <t>Nhi</t>
  </si>
  <si>
    <t>Trịnh Thị</t>
  </si>
  <si>
    <t>Thanh Hóa</t>
  </si>
  <si>
    <t>Trương Thị</t>
  </si>
  <si>
    <t>Hà Thị Minh</t>
  </si>
  <si>
    <t>Diệu</t>
  </si>
  <si>
    <t>Huỳnh Thị Thanh</t>
  </si>
  <si>
    <t>Đỗ Phương</t>
  </si>
  <si>
    <t>Thủy</t>
  </si>
  <si>
    <t>Lài</t>
  </si>
  <si>
    <t>Nguyễn Khánh Ly</t>
  </si>
  <si>
    <t>Na</t>
  </si>
  <si>
    <t>Nguyễn Thị Phương</t>
  </si>
  <si>
    <t>Lê Hải</t>
  </si>
  <si>
    <t>Yến</t>
  </si>
  <si>
    <t>Đinh Hoàng Diệu</t>
  </si>
  <si>
    <t>K64BKT</t>
  </si>
  <si>
    <t>Nguyễn Thị Diệu</t>
  </si>
  <si>
    <t>Lưu Ngọc</t>
  </si>
  <si>
    <t>Nguyễn Lê</t>
  </si>
  <si>
    <t>Hưng</t>
  </si>
  <si>
    <t>Hàn Thị</t>
  </si>
  <si>
    <t>Hường</t>
  </si>
  <si>
    <t>Ry</t>
  </si>
  <si>
    <t>Phạm Thị Bích</t>
  </si>
  <si>
    <t>Công</t>
  </si>
  <si>
    <t>K63AKT</t>
  </si>
  <si>
    <t>Huỳnh Thị Lệ</t>
  </si>
  <si>
    <t>Thùy</t>
  </si>
  <si>
    <t>Hoàng Thị Như</t>
  </si>
  <si>
    <t>Hà Thị</t>
  </si>
  <si>
    <t>Thương</t>
  </si>
  <si>
    <t>K63BKT</t>
  </si>
  <si>
    <t>Phan Thị Thanh</t>
  </si>
  <si>
    <t>Hòa</t>
  </si>
  <si>
    <t>Doãn Lê Thanh</t>
  </si>
  <si>
    <t>Tú</t>
  </si>
  <si>
    <t>Nguyễn Thị Thảo</t>
  </si>
  <si>
    <t>Đoàn Thị Kiều</t>
  </si>
  <si>
    <t>Phạm Phương</t>
  </si>
  <si>
    <t>Thái Nguyên</t>
  </si>
  <si>
    <t>K62AKT</t>
  </si>
  <si>
    <t>Nguyễn Thị Hiền</t>
  </si>
  <si>
    <t>Khuê</t>
  </si>
  <si>
    <t>K62BKT</t>
  </si>
  <si>
    <t>Lê Thị Tố</t>
  </si>
  <si>
    <t>Nguyễn Thu</t>
  </si>
  <si>
    <t>Uyên</t>
  </si>
  <si>
    <t>Tam Kỳ</t>
  </si>
  <si>
    <t>K61AKT</t>
  </si>
  <si>
    <t>Lan</t>
  </si>
  <si>
    <t>K61BKT</t>
  </si>
  <si>
    <t>Phùng Thị Khánh</t>
  </si>
  <si>
    <t>Huyền</t>
  </si>
  <si>
    <t>K59AKT</t>
  </si>
  <si>
    <t>Lương Thị</t>
  </si>
  <si>
    <t>Trần Thị Minh</t>
  </si>
  <si>
    <t>Yên</t>
  </si>
  <si>
    <t>Nhàn</t>
  </si>
  <si>
    <t xml:space="preserve">Thanh Hóa </t>
  </si>
  <si>
    <t>K58AKT</t>
  </si>
  <si>
    <t>Nguyễn Phương</t>
  </si>
  <si>
    <t>Nam</t>
  </si>
  <si>
    <t>K58BKT</t>
  </si>
  <si>
    <t>Hồ Thị Ngọc</t>
  </si>
  <si>
    <t>T T Huế</t>
  </si>
  <si>
    <t>Nguyễn Đình</t>
  </si>
  <si>
    <t>Hùng</t>
  </si>
  <si>
    <t>Nguyễn Thị Kiều</t>
  </si>
  <si>
    <t>K56AKT</t>
  </si>
  <si>
    <t xml:space="preserve">Nguyễn Lê Ngọc </t>
  </si>
  <si>
    <t>K56BKT</t>
  </si>
  <si>
    <t>Lưu Bích</t>
  </si>
  <si>
    <t>K60AKT</t>
  </si>
  <si>
    <t>Ông Văn</t>
  </si>
  <si>
    <t>Hậu</t>
  </si>
  <si>
    <t>K41BKT</t>
  </si>
  <si>
    <t>SỐ LƯỢNG: 86 chứng chỉ</t>
  </si>
  <si>
    <t>Tổng số HV đậu/Dự thi: 86/134</t>
  </si>
  <si>
    <t>Tổng số HV đậu: 23</t>
  </si>
  <si>
    <t>SỐ LƯỢNG: 23 chứng chỉ</t>
  </si>
  <si>
    <t>Dak Lak</t>
  </si>
  <si>
    <t>Lê Thỵ Mộng</t>
  </si>
  <si>
    <t>Tuyền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</si>
</sst>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3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.8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4" fontId="9" fillId="0" borderId="11" xfId="55" applyNumberFormat="1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14" fontId="9" fillId="33" borderId="11" xfId="55" applyNumberFormat="1" applyFont="1" applyFill="1" applyBorder="1" applyAlignment="1">
      <alignment horizontal="center"/>
      <protection/>
    </xf>
    <xf numFmtId="0" fontId="8" fillId="33" borderId="12" xfId="55" applyFont="1" applyFill="1" applyBorder="1" applyAlignment="1">
      <alignment horizontal="left"/>
      <protection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3" xfId="55" applyFont="1" applyFill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8" fillId="0" borderId="14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55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173" fontId="9" fillId="33" borderId="11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13" xfId="55" applyFont="1" applyFill="1" applyBorder="1" applyAlignment="1">
      <alignment horizontal="left"/>
      <protection/>
    </xf>
    <xf numFmtId="0" fontId="8" fillId="0" borderId="14" xfId="55" applyFont="1" applyFill="1" applyBorder="1" applyAlignment="1">
      <alignment horizontal="left"/>
      <protection/>
    </xf>
    <xf numFmtId="0" fontId="9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8" fillId="33" borderId="14" xfId="55" applyFont="1" applyFill="1" applyBorder="1" applyAlignment="1">
      <alignment horizontal="left"/>
      <protection/>
    </xf>
    <xf numFmtId="0" fontId="7" fillId="33" borderId="13" xfId="0" applyNumberFormat="1" applyFont="1" applyFill="1" applyBorder="1" applyAlignment="1">
      <alignment horizontal="left"/>
    </xf>
    <xf numFmtId="0" fontId="8" fillId="33" borderId="14" xfId="0" applyNumberFormat="1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53"/>
  <sheetViews>
    <sheetView tabSelected="1" zoomScalePageLayoutView="0" workbookViewId="0" topLeftCell="A106">
      <selection activeCell="D87" sqref="D87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0.25" customHeight="1">
      <c r="A1" s="83" t="s">
        <v>20</v>
      </c>
      <c r="B1" s="83"/>
      <c r="C1" s="84" t="s">
        <v>13</v>
      </c>
      <c r="D1" s="84"/>
      <c r="E1" s="84"/>
      <c r="F1" s="84"/>
      <c r="G1" s="84"/>
      <c r="H1" s="84"/>
      <c r="I1" s="8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0.25" customHeight="1">
      <c r="A2" s="85" t="s">
        <v>21</v>
      </c>
      <c r="B2" s="85"/>
      <c r="C2" s="84" t="s">
        <v>24</v>
      </c>
      <c r="D2" s="84"/>
      <c r="E2" s="84"/>
      <c r="F2" s="84"/>
      <c r="G2" s="84"/>
      <c r="H2" s="84"/>
      <c r="I2" s="84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0.25" customHeight="1">
      <c r="C3" s="86" t="s">
        <v>25</v>
      </c>
      <c r="D3" s="84"/>
      <c r="E3" s="84"/>
      <c r="F3" s="84"/>
      <c r="G3" s="84"/>
      <c r="H3" s="84"/>
      <c r="I3" s="8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0.25" customHeight="1">
      <c r="C4" s="87" t="s">
        <v>236</v>
      </c>
      <c r="D4" s="87"/>
      <c r="E4" s="87"/>
      <c r="F4" s="87"/>
      <c r="G4" s="87"/>
      <c r="H4" s="87"/>
      <c r="I4" s="8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15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6" t="s">
        <v>26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18.75" customHeight="1">
      <c r="A8" s="76" t="s">
        <v>12</v>
      </c>
      <c r="B8" s="81" t="s">
        <v>11</v>
      </c>
      <c r="C8" s="82" t="s">
        <v>10</v>
      </c>
      <c r="D8" s="77" t="s">
        <v>9</v>
      </c>
      <c r="E8" s="77" t="s">
        <v>19</v>
      </c>
      <c r="F8" s="77" t="s">
        <v>8</v>
      </c>
      <c r="G8" s="76" t="s">
        <v>7</v>
      </c>
      <c r="H8" s="77" t="s">
        <v>6</v>
      </c>
      <c r="I8" s="77" t="s">
        <v>5</v>
      </c>
    </row>
    <row r="9" spans="1:9" s="13" customFormat="1" ht="18.75" customHeight="1">
      <c r="A9" s="76"/>
      <c r="B9" s="81"/>
      <c r="C9" s="82"/>
      <c r="D9" s="77"/>
      <c r="E9" s="77"/>
      <c r="F9" s="77"/>
      <c r="G9" s="76"/>
      <c r="H9" s="76"/>
      <c r="I9" s="77"/>
    </row>
    <row r="10" spans="1:9" s="13" customFormat="1" ht="21.75" customHeight="1">
      <c r="A10" s="28">
        <v>1</v>
      </c>
      <c r="B10" s="39" t="s">
        <v>30</v>
      </c>
      <c r="C10" s="47" t="s">
        <v>31</v>
      </c>
      <c r="D10" s="29">
        <v>34037</v>
      </c>
      <c r="E10" s="30" t="s">
        <v>32</v>
      </c>
      <c r="F10" s="33" t="s">
        <v>33</v>
      </c>
      <c r="G10" s="44">
        <v>7.448863636363637</v>
      </c>
      <c r="H10" s="23" t="s">
        <v>3</v>
      </c>
      <c r="I10" s="14"/>
    </row>
    <row r="11" spans="1:9" s="13" customFormat="1" ht="21.75" customHeight="1">
      <c r="A11" s="28">
        <v>2</v>
      </c>
      <c r="B11" s="39" t="s">
        <v>34</v>
      </c>
      <c r="C11" s="47" t="s">
        <v>35</v>
      </c>
      <c r="D11" s="29">
        <v>34213</v>
      </c>
      <c r="E11" s="30" t="s">
        <v>36</v>
      </c>
      <c r="F11" s="33" t="s">
        <v>33</v>
      </c>
      <c r="G11" s="44">
        <v>8.71590909090909</v>
      </c>
      <c r="H11" s="23" t="s">
        <v>4</v>
      </c>
      <c r="I11" s="14"/>
    </row>
    <row r="12" spans="1:9" s="13" customFormat="1" ht="21.75" customHeight="1">
      <c r="A12" s="28">
        <v>3</v>
      </c>
      <c r="B12" s="56" t="s">
        <v>37</v>
      </c>
      <c r="C12" s="57" t="s">
        <v>38</v>
      </c>
      <c r="D12" s="29">
        <v>34177</v>
      </c>
      <c r="E12" s="30" t="s">
        <v>39</v>
      </c>
      <c r="F12" s="33" t="s">
        <v>33</v>
      </c>
      <c r="G12" s="44">
        <v>8.5</v>
      </c>
      <c r="H12" s="23" t="s">
        <v>4</v>
      </c>
      <c r="I12" s="14"/>
    </row>
    <row r="13" spans="1:9" s="13" customFormat="1" ht="21.75" customHeight="1">
      <c r="A13" s="28">
        <v>4</v>
      </c>
      <c r="B13" s="39" t="s">
        <v>40</v>
      </c>
      <c r="C13" s="47" t="s">
        <v>38</v>
      </c>
      <c r="D13" s="29">
        <v>34448</v>
      </c>
      <c r="E13" s="30" t="s">
        <v>32</v>
      </c>
      <c r="F13" s="33" t="s">
        <v>33</v>
      </c>
      <c r="G13" s="44">
        <v>7.840909090909091</v>
      </c>
      <c r="H13" s="23" t="s">
        <v>3</v>
      </c>
      <c r="I13" s="14"/>
    </row>
    <row r="14" spans="1:9" s="13" customFormat="1" ht="21.75" customHeight="1">
      <c r="A14" s="28">
        <v>5</v>
      </c>
      <c r="B14" s="39" t="s">
        <v>41</v>
      </c>
      <c r="C14" s="40" t="s">
        <v>42</v>
      </c>
      <c r="D14" s="42">
        <v>34135</v>
      </c>
      <c r="E14" s="32" t="s">
        <v>43</v>
      </c>
      <c r="F14" s="33" t="s">
        <v>33</v>
      </c>
      <c r="G14" s="44">
        <v>8.551136363636363</v>
      </c>
      <c r="H14" s="23" t="s">
        <v>4</v>
      </c>
      <c r="I14" s="14"/>
    </row>
    <row r="15" spans="1:9" s="13" customFormat="1" ht="21.75" customHeight="1">
      <c r="A15" s="28">
        <v>6</v>
      </c>
      <c r="B15" s="39" t="s">
        <v>44</v>
      </c>
      <c r="C15" s="47" t="s">
        <v>45</v>
      </c>
      <c r="D15" s="29">
        <v>34211</v>
      </c>
      <c r="E15" s="30" t="s">
        <v>46</v>
      </c>
      <c r="F15" s="33" t="s">
        <v>33</v>
      </c>
      <c r="G15" s="44">
        <v>7.3125</v>
      </c>
      <c r="H15" s="23" t="s">
        <v>3</v>
      </c>
      <c r="I15" s="14"/>
    </row>
    <row r="16" spans="1:9" s="13" customFormat="1" ht="21.75" customHeight="1">
      <c r="A16" s="28">
        <v>7</v>
      </c>
      <c r="B16" s="39" t="s">
        <v>47</v>
      </c>
      <c r="C16" s="47" t="s">
        <v>48</v>
      </c>
      <c r="D16" s="29">
        <v>34077</v>
      </c>
      <c r="E16" s="30" t="s">
        <v>32</v>
      </c>
      <c r="F16" s="33" t="s">
        <v>33</v>
      </c>
      <c r="G16" s="44">
        <v>7.784090909090909</v>
      </c>
      <c r="H16" s="23" t="s">
        <v>3</v>
      </c>
      <c r="I16" s="14"/>
    </row>
    <row r="17" spans="1:9" s="13" customFormat="1" ht="21.75" customHeight="1">
      <c r="A17" s="28">
        <v>8</v>
      </c>
      <c r="B17" s="39" t="s">
        <v>49</v>
      </c>
      <c r="C17" s="47" t="s">
        <v>50</v>
      </c>
      <c r="D17" s="29">
        <v>33647</v>
      </c>
      <c r="E17" s="30" t="s">
        <v>51</v>
      </c>
      <c r="F17" s="33" t="s">
        <v>33</v>
      </c>
      <c r="G17" s="44">
        <v>7.715909090909091</v>
      </c>
      <c r="H17" s="23" t="s">
        <v>3</v>
      </c>
      <c r="I17" s="14"/>
    </row>
    <row r="18" spans="1:9" s="13" customFormat="1" ht="21.75" customHeight="1">
      <c r="A18" s="28">
        <v>9</v>
      </c>
      <c r="B18" s="39" t="s">
        <v>52</v>
      </c>
      <c r="C18" s="47" t="s">
        <v>53</v>
      </c>
      <c r="D18" s="29">
        <v>34263</v>
      </c>
      <c r="E18" s="30" t="s">
        <v>32</v>
      </c>
      <c r="F18" s="33" t="s">
        <v>33</v>
      </c>
      <c r="G18" s="44">
        <v>7.2727272727272725</v>
      </c>
      <c r="H18" s="23" t="s">
        <v>3</v>
      </c>
      <c r="I18" s="14"/>
    </row>
    <row r="19" spans="1:9" s="13" customFormat="1" ht="21.75" customHeight="1">
      <c r="A19" s="28">
        <v>10</v>
      </c>
      <c r="B19" s="39" t="s">
        <v>55</v>
      </c>
      <c r="C19" s="47" t="s">
        <v>56</v>
      </c>
      <c r="D19" s="29">
        <v>34071</v>
      </c>
      <c r="E19" s="30" t="s">
        <v>32</v>
      </c>
      <c r="F19" s="33" t="s">
        <v>33</v>
      </c>
      <c r="G19" s="44">
        <v>7.357954545454545</v>
      </c>
      <c r="H19" s="23" t="s">
        <v>3</v>
      </c>
      <c r="I19" s="14"/>
    </row>
    <row r="20" spans="1:9" s="13" customFormat="1" ht="21.75" customHeight="1">
      <c r="A20" s="28">
        <v>11</v>
      </c>
      <c r="B20" s="39" t="s">
        <v>57</v>
      </c>
      <c r="C20" s="47" t="s">
        <v>58</v>
      </c>
      <c r="D20" s="29">
        <v>34126</v>
      </c>
      <c r="E20" s="30" t="s">
        <v>59</v>
      </c>
      <c r="F20" s="33" t="s">
        <v>33</v>
      </c>
      <c r="G20" s="44">
        <v>7.676136363636363</v>
      </c>
      <c r="H20" s="23" t="s">
        <v>3</v>
      </c>
      <c r="I20" s="14"/>
    </row>
    <row r="21" spans="1:9" s="13" customFormat="1" ht="21.75" customHeight="1">
      <c r="A21" s="28">
        <v>12</v>
      </c>
      <c r="B21" s="39" t="s">
        <v>60</v>
      </c>
      <c r="C21" s="47" t="s">
        <v>61</v>
      </c>
      <c r="D21" s="31">
        <v>34243</v>
      </c>
      <c r="E21" s="32" t="s">
        <v>32</v>
      </c>
      <c r="F21" s="33" t="s">
        <v>33</v>
      </c>
      <c r="G21" s="44">
        <v>7.704545454545455</v>
      </c>
      <c r="H21" s="23" t="s">
        <v>3</v>
      </c>
      <c r="I21" s="14"/>
    </row>
    <row r="22" spans="1:9" s="13" customFormat="1" ht="21.75" customHeight="1">
      <c r="A22" s="28">
        <v>13</v>
      </c>
      <c r="B22" s="39" t="s">
        <v>62</v>
      </c>
      <c r="C22" s="47" t="s">
        <v>63</v>
      </c>
      <c r="D22" s="29">
        <v>34305</v>
      </c>
      <c r="E22" s="30" t="s">
        <v>46</v>
      </c>
      <c r="F22" s="33" t="s">
        <v>33</v>
      </c>
      <c r="G22" s="44">
        <v>7.8125</v>
      </c>
      <c r="H22" s="23" t="s">
        <v>3</v>
      </c>
      <c r="I22" s="14"/>
    </row>
    <row r="23" spans="1:9" s="13" customFormat="1" ht="21.75" customHeight="1">
      <c r="A23" s="28">
        <v>14</v>
      </c>
      <c r="B23" s="62" t="s">
        <v>64</v>
      </c>
      <c r="C23" s="63" t="s">
        <v>65</v>
      </c>
      <c r="D23" s="31">
        <v>34167</v>
      </c>
      <c r="E23" s="32" t="s">
        <v>32</v>
      </c>
      <c r="F23" s="33" t="s">
        <v>33</v>
      </c>
      <c r="G23" s="44">
        <v>7.670454545454545</v>
      </c>
      <c r="H23" s="23" t="s">
        <v>3</v>
      </c>
      <c r="I23" s="14"/>
    </row>
    <row r="24" spans="1:9" s="13" customFormat="1" ht="21.75" customHeight="1">
      <c r="A24" s="28">
        <v>15</v>
      </c>
      <c r="B24" s="39" t="s">
        <v>66</v>
      </c>
      <c r="C24" s="40" t="s">
        <v>67</v>
      </c>
      <c r="D24" s="43">
        <v>34250</v>
      </c>
      <c r="E24" s="41" t="s">
        <v>32</v>
      </c>
      <c r="F24" s="33" t="s">
        <v>33</v>
      </c>
      <c r="G24" s="44">
        <v>7.801136363636363</v>
      </c>
      <c r="H24" s="23" t="s">
        <v>3</v>
      </c>
      <c r="I24" s="14"/>
    </row>
    <row r="25" spans="1:9" s="13" customFormat="1" ht="21.75" customHeight="1">
      <c r="A25" s="28">
        <v>16</v>
      </c>
      <c r="B25" s="39" t="s">
        <v>68</v>
      </c>
      <c r="C25" s="47" t="s">
        <v>67</v>
      </c>
      <c r="D25" s="29">
        <v>34065</v>
      </c>
      <c r="E25" s="30" t="s">
        <v>51</v>
      </c>
      <c r="F25" s="33" t="s">
        <v>33</v>
      </c>
      <c r="G25" s="44">
        <v>7.517045454545455</v>
      </c>
      <c r="H25" s="23" t="s">
        <v>3</v>
      </c>
      <c r="I25" s="14"/>
    </row>
    <row r="26" spans="1:9" s="13" customFormat="1" ht="21.75" customHeight="1">
      <c r="A26" s="28">
        <v>17</v>
      </c>
      <c r="B26" s="39" t="s">
        <v>69</v>
      </c>
      <c r="C26" s="47" t="s">
        <v>70</v>
      </c>
      <c r="D26" s="29">
        <v>34636</v>
      </c>
      <c r="E26" s="30" t="s">
        <v>32</v>
      </c>
      <c r="F26" s="33" t="s">
        <v>33</v>
      </c>
      <c r="G26" s="44">
        <v>8.170454545454545</v>
      </c>
      <c r="H26" s="23" t="s">
        <v>4</v>
      </c>
      <c r="I26" s="14"/>
    </row>
    <row r="27" spans="1:9" s="13" customFormat="1" ht="21.75" customHeight="1">
      <c r="A27" s="28">
        <v>18</v>
      </c>
      <c r="B27" s="39" t="s">
        <v>71</v>
      </c>
      <c r="C27" s="47" t="s">
        <v>72</v>
      </c>
      <c r="D27" s="29">
        <v>33974</v>
      </c>
      <c r="E27" s="30" t="s">
        <v>73</v>
      </c>
      <c r="F27" s="33" t="s">
        <v>33</v>
      </c>
      <c r="G27" s="44">
        <v>5.670454545454545</v>
      </c>
      <c r="H27" s="23" t="s">
        <v>154</v>
      </c>
      <c r="I27" s="14"/>
    </row>
    <row r="28" spans="1:9" s="13" customFormat="1" ht="21.75" customHeight="1">
      <c r="A28" s="28">
        <v>19</v>
      </c>
      <c r="B28" s="39" t="s">
        <v>74</v>
      </c>
      <c r="C28" s="47" t="s">
        <v>75</v>
      </c>
      <c r="D28" s="43">
        <v>34165</v>
      </c>
      <c r="E28" s="30" t="s">
        <v>76</v>
      </c>
      <c r="F28" s="33" t="s">
        <v>33</v>
      </c>
      <c r="G28" s="44">
        <v>9.40340909090909</v>
      </c>
      <c r="H28" s="23" t="s">
        <v>4</v>
      </c>
      <c r="I28" s="14"/>
    </row>
    <row r="29" spans="1:9" s="13" customFormat="1" ht="21.75" customHeight="1">
      <c r="A29" s="28">
        <v>20</v>
      </c>
      <c r="B29" s="39" t="s">
        <v>77</v>
      </c>
      <c r="C29" s="40" t="s">
        <v>75</v>
      </c>
      <c r="D29" s="43">
        <v>33336</v>
      </c>
      <c r="E29" s="41" t="s">
        <v>51</v>
      </c>
      <c r="F29" s="33" t="s">
        <v>33</v>
      </c>
      <c r="G29" s="44">
        <v>7.818181818181818</v>
      </c>
      <c r="H29" s="23" t="s">
        <v>3</v>
      </c>
      <c r="I29" s="14"/>
    </row>
    <row r="30" spans="1:9" s="13" customFormat="1" ht="21.75" customHeight="1">
      <c r="A30" s="28">
        <v>21</v>
      </c>
      <c r="B30" s="39" t="s">
        <v>78</v>
      </c>
      <c r="C30" s="47" t="s">
        <v>79</v>
      </c>
      <c r="D30" s="29">
        <v>34228</v>
      </c>
      <c r="E30" s="30" t="s">
        <v>32</v>
      </c>
      <c r="F30" s="33" t="s">
        <v>33</v>
      </c>
      <c r="G30" s="44">
        <v>8.59659090909091</v>
      </c>
      <c r="H30" s="23" t="s">
        <v>4</v>
      </c>
      <c r="I30" s="14"/>
    </row>
    <row r="31" spans="1:9" s="13" customFormat="1" ht="21.75" customHeight="1">
      <c r="A31" s="28">
        <v>22</v>
      </c>
      <c r="B31" s="39" t="s">
        <v>74</v>
      </c>
      <c r="C31" s="47" t="s">
        <v>80</v>
      </c>
      <c r="D31" s="29">
        <v>34015</v>
      </c>
      <c r="E31" s="30" t="s">
        <v>51</v>
      </c>
      <c r="F31" s="33" t="s">
        <v>33</v>
      </c>
      <c r="G31" s="44">
        <v>8.931818181818182</v>
      </c>
      <c r="H31" s="23" t="s">
        <v>4</v>
      </c>
      <c r="I31" s="14"/>
    </row>
    <row r="32" spans="1:9" s="13" customFormat="1" ht="21.75" customHeight="1">
      <c r="A32" s="28">
        <v>23</v>
      </c>
      <c r="B32" s="39" t="s">
        <v>52</v>
      </c>
      <c r="C32" s="47" t="s">
        <v>81</v>
      </c>
      <c r="D32" s="29">
        <v>34003</v>
      </c>
      <c r="E32" s="30" t="s">
        <v>43</v>
      </c>
      <c r="F32" s="33" t="s">
        <v>33</v>
      </c>
      <c r="G32" s="44">
        <v>8.636363636363637</v>
      </c>
      <c r="H32" s="23" t="s">
        <v>4</v>
      </c>
      <c r="I32" s="14"/>
    </row>
    <row r="33" spans="1:9" s="13" customFormat="1" ht="21.75" customHeight="1">
      <c r="A33" s="28">
        <v>24</v>
      </c>
      <c r="B33" s="39" t="s">
        <v>82</v>
      </c>
      <c r="C33" s="47" t="s">
        <v>83</v>
      </c>
      <c r="D33" s="42">
        <v>34274</v>
      </c>
      <c r="E33" s="41" t="s">
        <v>59</v>
      </c>
      <c r="F33" s="33" t="s">
        <v>33</v>
      </c>
      <c r="G33" s="44">
        <v>9.181818181818182</v>
      </c>
      <c r="H33" s="23" t="s">
        <v>4</v>
      </c>
      <c r="I33" s="14"/>
    </row>
    <row r="34" spans="1:9" s="13" customFormat="1" ht="21.75" customHeight="1">
      <c r="A34" s="28">
        <v>25</v>
      </c>
      <c r="B34" s="39" t="s">
        <v>74</v>
      </c>
      <c r="C34" s="47" t="s">
        <v>83</v>
      </c>
      <c r="D34" s="29">
        <v>34231</v>
      </c>
      <c r="E34" s="30" t="s">
        <v>84</v>
      </c>
      <c r="F34" s="33" t="s">
        <v>33</v>
      </c>
      <c r="G34" s="44">
        <v>7.403409090909091</v>
      </c>
      <c r="H34" s="23" t="s">
        <v>3</v>
      </c>
      <c r="I34" s="14"/>
    </row>
    <row r="35" spans="1:9" s="13" customFormat="1" ht="21.75" customHeight="1">
      <c r="A35" s="28">
        <v>26</v>
      </c>
      <c r="B35" s="48" t="s">
        <v>85</v>
      </c>
      <c r="C35" s="55" t="s">
        <v>86</v>
      </c>
      <c r="D35" s="50">
        <v>34209</v>
      </c>
      <c r="E35" s="34" t="s">
        <v>59</v>
      </c>
      <c r="F35" s="33" t="s">
        <v>33</v>
      </c>
      <c r="G35" s="44">
        <v>6.068181818181818</v>
      </c>
      <c r="H35" s="23" t="s">
        <v>154</v>
      </c>
      <c r="I35" s="14"/>
    </row>
    <row r="36" spans="1:9" s="13" customFormat="1" ht="21.75" customHeight="1">
      <c r="A36" s="28">
        <v>27</v>
      </c>
      <c r="B36" s="39" t="s">
        <v>87</v>
      </c>
      <c r="C36" s="47" t="s">
        <v>88</v>
      </c>
      <c r="D36" s="29">
        <v>33982</v>
      </c>
      <c r="E36" s="30" t="s">
        <v>32</v>
      </c>
      <c r="F36" s="33" t="s">
        <v>33</v>
      </c>
      <c r="G36" s="44">
        <v>6.886363636363637</v>
      </c>
      <c r="H36" s="23" t="s">
        <v>154</v>
      </c>
      <c r="I36" s="14"/>
    </row>
    <row r="37" spans="1:9" s="13" customFormat="1" ht="21.75" customHeight="1">
      <c r="A37" s="28">
        <v>28</v>
      </c>
      <c r="B37" s="39" t="s">
        <v>89</v>
      </c>
      <c r="C37" s="47" t="s">
        <v>90</v>
      </c>
      <c r="D37" s="29">
        <v>34320</v>
      </c>
      <c r="E37" s="30" t="s">
        <v>51</v>
      </c>
      <c r="F37" s="33" t="s">
        <v>33</v>
      </c>
      <c r="G37" s="44">
        <v>9.40909090909091</v>
      </c>
      <c r="H37" s="23" t="s">
        <v>4</v>
      </c>
      <c r="I37" s="14"/>
    </row>
    <row r="38" spans="1:9" s="13" customFormat="1" ht="21.75" customHeight="1">
      <c r="A38" s="28">
        <v>29</v>
      </c>
      <c r="B38" s="39" t="s">
        <v>91</v>
      </c>
      <c r="C38" s="47" t="s">
        <v>92</v>
      </c>
      <c r="D38" s="29">
        <v>34266</v>
      </c>
      <c r="E38" s="30" t="s">
        <v>59</v>
      </c>
      <c r="F38" s="33" t="s">
        <v>33</v>
      </c>
      <c r="G38" s="44">
        <v>8.181818181818182</v>
      </c>
      <c r="H38" s="23" t="s">
        <v>4</v>
      </c>
      <c r="I38" s="14"/>
    </row>
    <row r="39" spans="1:9" s="13" customFormat="1" ht="21.75" customHeight="1">
      <c r="A39" s="28">
        <v>30</v>
      </c>
      <c r="B39" s="39" t="s">
        <v>93</v>
      </c>
      <c r="C39" s="47" t="s">
        <v>94</v>
      </c>
      <c r="D39" s="29">
        <v>34046</v>
      </c>
      <c r="E39" s="30" t="s">
        <v>32</v>
      </c>
      <c r="F39" s="33" t="s">
        <v>33</v>
      </c>
      <c r="G39" s="44">
        <v>6.920454545454545</v>
      </c>
      <c r="H39" s="23" t="s">
        <v>154</v>
      </c>
      <c r="I39" s="14"/>
    </row>
    <row r="40" spans="1:9" s="13" customFormat="1" ht="21.75" customHeight="1">
      <c r="A40" s="28">
        <v>31</v>
      </c>
      <c r="B40" s="39" t="s">
        <v>95</v>
      </c>
      <c r="C40" s="47" t="s">
        <v>96</v>
      </c>
      <c r="D40" s="43">
        <v>34284</v>
      </c>
      <c r="E40" s="30" t="s">
        <v>51</v>
      </c>
      <c r="F40" s="33" t="s">
        <v>33</v>
      </c>
      <c r="G40" s="44">
        <v>7.028409090909091</v>
      </c>
      <c r="H40" s="23" t="s">
        <v>3</v>
      </c>
      <c r="I40" s="14"/>
    </row>
    <row r="41" spans="1:9" s="13" customFormat="1" ht="21.75" customHeight="1">
      <c r="A41" s="28">
        <v>32</v>
      </c>
      <c r="B41" s="39" t="s">
        <v>97</v>
      </c>
      <c r="C41" s="47" t="s">
        <v>98</v>
      </c>
      <c r="D41" s="29">
        <v>34283</v>
      </c>
      <c r="E41" s="30" t="s">
        <v>32</v>
      </c>
      <c r="F41" s="33" t="s">
        <v>33</v>
      </c>
      <c r="G41" s="44">
        <v>8.113636363636363</v>
      </c>
      <c r="H41" s="23" t="s">
        <v>4</v>
      </c>
      <c r="I41" s="14"/>
    </row>
    <row r="42" spans="1:9" s="13" customFormat="1" ht="21.75" customHeight="1">
      <c r="A42" s="28">
        <v>33</v>
      </c>
      <c r="B42" s="39" t="s">
        <v>99</v>
      </c>
      <c r="C42" s="47" t="s">
        <v>100</v>
      </c>
      <c r="D42" s="31">
        <v>34315</v>
      </c>
      <c r="E42" s="32" t="s">
        <v>59</v>
      </c>
      <c r="F42" s="33" t="s">
        <v>33</v>
      </c>
      <c r="G42" s="44">
        <v>8.625</v>
      </c>
      <c r="H42" s="23" t="s">
        <v>4</v>
      </c>
      <c r="I42" s="14"/>
    </row>
    <row r="43" spans="1:9" s="13" customFormat="1" ht="21.75" customHeight="1">
      <c r="A43" s="28">
        <v>34</v>
      </c>
      <c r="B43" s="39" t="s">
        <v>101</v>
      </c>
      <c r="C43" s="47" t="s">
        <v>102</v>
      </c>
      <c r="D43" s="29">
        <v>34320</v>
      </c>
      <c r="E43" s="30" t="s">
        <v>51</v>
      </c>
      <c r="F43" s="33" t="s">
        <v>33</v>
      </c>
      <c r="G43" s="44">
        <v>9.056818181818182</v>
      </c>
      <c r="H43" s="23" t="s">
        <v>4</v>
      </c>
      <c r="I43" s="14"/>
    </row>
    <row r="44" spans="1:9" s="13" customFormat="1" ht="21.75" customHeight="1">
      <c r="A44" s="28">
        <v>35</v>
      </c>
      <c r="B44" s="39" t="s">
        <v>103</v>
      </c>
      <c r="C44" s="47" t="s">
        <v>104</v>
      </c>
      <c r="D44" s="29">
        <v>34261</v>
      </c>
      <c r="E44" s="30" t="s">
        <v>32</v>
      </c>
      <c r="F44" s="33" t="s">
        <v>33</v>
      </c>
      <c r="G44" s="44">
        <v>7.863636363636363</v>
      </c>
      <c r="H44" s="23" t="s">
        <v>3</v>
      </c>
      <c r="I44" s="14"/>
    </row>
    <row r="45" spans="1:9" s="13" customFormat="1" ht="21.75" customHeight="1">
      <c r="A45" s="28">
        <v>36</v>
      </c>
      <c r="B45" s="39" t="s">
        <v>105</v>
      </c>
      <c r="C45" s="40" t="s">
        <v>104</v>
      </c>
      <c r="D45" s="43">
        <v>34130</v>
      </c>
      <c r="E45" s="41" t="s">
        <v>43</v>
      </c>
      <c r="F45" s="33" t="s">
        <v>33</v>
      </c>
      <c r="G45" s="44">
        <v>7.4147727272727275</v>
      </c>
      <c r="H45" s="23" t="s">
        <v>3</v>
      </c>
      <c r="I45" s="14"/>
    </row>
    <row r="46" spans="1:9" s="13" customFormat="1" ht="21.75" customHeight="1">
      <c r="A46" s="28">
        <v>37</v>
      </c>
      <c r="B46" s="39" t="s">
        <v>37</v>
      </c>
      <c r="C46" s="40" t="s">
        <v>106</v>
      </c>
      <c r="D46" s="31">
        <v>34293</v>
      </c>
      <c r="E46" s="32" t="s">
        <v>107</v>
      </c>
      <c r="F46" s="33" t="s">
        <v>33</v>
      </c>
      <c r="G46" s="44">
        <v>8.693181818181818</v>
      </c>
      <c r="H46" s="23" t="s">
        <v>4</v>
      </c>
      <c r="I46" s="14"/>
    </row>
    <row r="47" spans="1:9" s="13" customFormat="1" ht="21.75" customHeight="1">
      <c r="A47" s="28">
        <v>38</v>
      </c>
      <c r="B47" s="39" t="s">
        <v>108</v>
      </c>
      <c r="C47" s="47" t="s">
        <v>109</v>
      </c>
      <c r="D47" s="29">
        <v>33890</v>
      </c>
      <c r="E47" s="30" t="s">
        <v>46</v>
      </c>
      <c r="F47" s="33" t="s">
        <v>33</v>
      </c>
      <c r="G47" s="44">
        <v>7.846590909090909</v>
      </c>
      <c r="H47" s="23" t="s">
        <v>3</v>
      </c>
      <c r="I47" s="14"/>
    </row>
    <row r="48" spans="1:9" s="13" customFormat="1" ht="21.75" customHeight="1">
      <c r="A48" s="28">
        <v>39</v>
      </c>
      <c r="B48" s="39" t="s">
        <v>110</v>
      </c>
      <c r="C48" s="47" t="s">
        <v>111</v>
      </c>
      <c r="D48" s="29">
        <v>33887</v>
      </c>
      <c r="E48" s="30" t="s">
        <v>32</v>
      </c>
      <c r="F48" s="33" t="s">
        <v>33</v>
      </c>
      <c r="G48" s="44">
        <v>6.9772727272727275</v>
      </c>
      <c r="H48" s="23" t="s">
        <v>154</v>
      </c>
      <c r="I48" s="14"/>
    </row>
    <row r="49" spans="1:9" s="13" customFormat="1" ht="21.75" customHeight="1">
      <c r="A49" s="28">
        <v>40</v>
      </c>
      <c r="B49" s="39" t="s">
        <v>112</v>
      </c>
      <c r="C49" s="47" t="s">
        <v>113</v>
      </c>
      <c r="D49" s="29">
        <v>34314</v>
      </c>
      <c r="E49" s="30" t="s">
        <v>114</v>
      </c>
      <c r="F49" s="33" t="s">
        <v>33</v>
      </c>
      <c r="G49" s="44">
        <v>7.892045454545455</v>
      </c>
      <c r="H49" s="23" t="s">
        <v>3</v>
      </c>
      <c r="I49" s="14"/>
    </row>
    <row r="50" spans="1:9" s="13" customFormat="1" ht="21.75" customHeight="1">
      <c r="A50" s="28">
        <v>41</v>
      </c>
      <c r="B50" s="39" t="s">
        <v>115</v>
      </c>
      <c r="C50" s="47" t="s">
        <v>116</v>
      </c>
      <c r="D50" s="29">
        <v>33970</v>
      </c>
      <c r="E50" s="30" t="s">
        <v>76</v>
      </c>
      <c r="F50" s="33" t="s">
        <v>33</v>
      </c>
      <c r="G50" s="44">
        <v>7.215909090909091</v>
      </c>
      <c r="H50" s="23" t="s">
        <v>3</v>
      </c>
      <c r="I50" s="14"/>
    </row>
    <row r="51" spans="1:9" s="13" customFormat="1" ht="21.75" customHeight="1">
      <c r="A51" s="28">
        <v>42</v>
      </c>
      <c r="B51" s="39" t="s">
        <v>117</v>
      </c>
      <c r="C51" s="47" t="s">
        <v>118</v>
      </c>
      <c r="D51" s="29">
        <v>33970</v>
      </c>
      <c r="E51" s="30" t="s">
        <v>32</v>
      </c>
      <c r="F51" s="33" t="s">
        <v>33</v>
      </c>
      <c r="G51" s="44">
        <v>7.795454545454545</v>
      </c>
      <c r="H51" s="23" t="s">
        <v>3</v>
      </c>
      <c r="I51" s="14"/>
    </row>
    <row r="52" spans="1:9" s="13" customFormat="1" ht="21.75" customHeight="1">
      <c r="A52" s="28">
        <v>43</v>
      </c>
      <c r="B52" s="39" t="s">
        <v>119</v>
      </c>
      <c r="C52" s="47" t="s">
        <v>31</v>
      </c>
      <c r="D52" s="29">
        <v>34054</v>
      </c>
      <c r="E52" s="30" t="s">
        <v>32</v>
      </c>
      <c r="F52" s="54" t="s">
        <v>120</v>
      </c>
      <c r="G52" s="44">
        <v>6.659090909090909</v>
      </c>
      <c r="H52" s="23" t="s">
        <v>154</v>
      </c>
      <c r="I52" s="14"/>
    </row>
    <row r="53" spans="1:9" s="13" customFormat="1" ht="21.75" customHeight="1">
      <c r="A53" s="28">
        <v>44</v>
      </c>
      <c r="B53" s="39" t="s">
        <v>121</v>
      </c>
      <c r="C53" s="40" t="s">
        <v>31</v>
      </c>
      <c r="D53" s="31">
        <v>34580</v>
      </c>
      <c r="E53" s="32" t="s">
        <v>59</v>
      </c>
      <c r="F53" s="54" t="s">
        <v>120</v>
      </c>
      <c r="G53" s="44">
        <v>8.335227272727273</v>
      </c>
      <c r="H53" s="23" t="s">
        <v>4</v>
      </c>
      <c r="I53" s="14"/>
    </row>
    <row r="54" spans="1:9" s="13" customFormat="1" ht="21.75" customHeight="1">
      <c r="A54" s="28">
        <v>45</v>
      </c>
      <c r="B54" s="39" t="s">
        <v>122</v>
      </c>
      <c r="C54" s="47" t="s">
        <v>123</v>
      </c>
      <c r="D54" s="31">
        <v>34060</v>
      </c>
      <c r="E54" s="32" t="s">
        <v>124</v>
      </c>
      <c r="F54" s="54" t="s">
        <v>120</v>
      </c>
      <c r="G54" s="44">
        <v>7.1022727272727275</v>
      </c>
      <c r="H54" s="23" t="s">
        <v>3</v>
      </c>
      <c r="I54" s="14"/>
    </row>
    <row r="55" spans="1:9" s="13" customFormat="1" ht="21.75" customHeight="1">
      <c r="A55" s="28">
        <v>46</v>
      </c>
      <c r="B55" s="39" t="s">
        <v>125</v>
      </c>
      <c r="C55" s="47" t="s">
        <v>45</v>
      </c>
      <c r="D55" s="29">
        <v>33992</v>
      </c>
      <c r="E55" s="30" t="s">
        <v>51</v>
      </c>
      <c r="F55" s="54" t="s">
        <v>120</v>
      </c>
      <c r="G55" s="44">
        <v>7.096590909090909</v>
      </c>
      <c r="H55" s="23" t="s">
        <v>3</v>
      </c>
      <c r="I55" s="14"/>
    </row>
    <row r="56" spans="1:9" s="13" customFormat="1" ht="21.75" customHeight="1">
      <c r="A56" s="28">
        <v>47</v>
      </c>
      <c r="B56" s="56" t="s">
        <v>126</v>
      </c>
      <c r="C56" s="57" t="s">
        <v>50</v>
      </c>
      <c r="D56" s="29">
        <v>34634</v>
      </c>
      <c r="E56" s="30" t="s">
        <v>46</v>
      </c>
      <c r="F56" s="54" t="s">
        <v>120</v>
      </c>
      <c r="G56" s="44">
        <v>8.65340909090909</v>
      </c>
      <c r="H56" s="23" t="s">
        <v>4</v>
      </c>
      <c r="I56" s="14"/>
    </row>
    <row r="57" spans="1:9" s="13" customFormat="1" ht="21.75" customHeight="1">
      <c r="A57" s="28">
        <v>48</v>
      </c>
      <c r="B57" s="39" t="s">
        <v>127</v>
      </c>
      <c r="C57" s="47" t="s">
        <v>128</v>
      </c>
      <c r="D57" s="42">
        <v>34227</v>
      </c>
      <c r="E57" s="41" t="s">
        <v>129</v>
      </c>
      <c r="F57" s="54" t="s">
        <v>120</v>
      </c>
      <c r="G57" s="44">
        <v>7.284090909090909</v>
      </c>
      <c r="H57" s="23" t="s">
        <v>3</v>
      </c>
      <c r="I57" s="14"/>
    </row>
    <row r="58" spans="1:9" s="13" customFormat="1" ht="21.75" customHeight="1">
      <c r="A58" s="28">
        <v>49</v>
      </c>
      <c r="B58" s="39" t="s">
        <v>130</v>
      </c>
      <c r="C58" s="47" t="s">
        <v>70</v>
      </c>
      <c r="D58" s="29">
        <v>34293</v>
      </c>
      <c r="E58" s="30" t="s">
        <v>32</v>
      </c>
      <c r="F58" s="54" t="s">
        <v>120</v>
      </c>
      <c r="G58" s="44">
        <v>7.636363636363637</v>
      </c>
      <c r="H58" s="23" t="s">
        <v>3</v>
      </c>
      <c r="I58" s="14"/>
    </row>
    <row r="59" spans="1:9" s="13" customFormat="1" ht="21.75" customHeight="1">
      <c r="A59" s="28">
        <v>50</v>
      </c>
      <c r="B59" s="39" t="s">
        <v>131</v>
      </c>
      <c r="C59" s="40" t="s">
        <v>132</v>
      </c>
      <c r="D59" s="31">
        <v>34532</v>
      </c>
      <c r="E59" s="32" t="s">
        <v>32</v>
      </c>
      <c r="F59" s="54" t="s">
        <v>120</v>
      </c>
      <c r="G59" s="44">
        <v>7.9375</v>
      </c>
      <c r="H59" s="23" t="s">
        <v>3</v>
      </c>
      <c r="I59" s="14"/>
    </row>
    <row r="60" spans="1:9" s="13" customFormat="1" ht="21.75" customHeight="1">
      <c r="A60" s="28">
        <v>51</v>
      </c>
      <c r="B60" s="39" t="s">
        <v>133</v>
      </c>
      <c r="C60" s="47" t="s">
        <v>134</v>
      </c>
      <c r="D60" s="29">
        <v>34278</v>
      </c>
      <c r="E60" s="32" t="s">
        <v>46</v>
      </c>
      <c r="F60" s="54" t="s">
        <v>120</v>
      </c>
      <c r="G60" s="44">
        <v>9.113636363636363</v>
      </c>
      <c r="H60" s="23" t="s">
        <v>4</v>
      </c>
      <c r="I60" s="14"/>
    </row>
    <row r="61" spans="1:9" s="13" customFormat="1" ht="21.75" customHeight="1">
      <c r="A61" s="28">
        <v>52</v>
      </c>
      <c r="B61" s="48" t="s">
        <v>135</v>
      </c>
      <c r="C61" s="55" t="s">
        <v>136</v>
      </c>
      <c r="D61" s="58">
        <v>33853</v>
      </c>
      <c r="E61" s="34" t="s">
        <v>76</v>
      </c>
      <c r="F61" s="54" t="s">
        <v>120</v>
      </c>
      <c r="G61" s="44">
        <v>8.482954545454545</v>
      </c>
      <c r="H61" s="23" t="s">
        <v>4</v>
      </c>
      <c r="I61" s="14"/>
    </row>
    <row r="62" spans="1:9" s="13" customFormat="1" ht="21.75" customHeight="1">
      <c r="A62" s="28">
        <v>53</v>
      </c>
      <c r="B62" s="39" t="s">
        <v>137</v>
      </c>
      <c r="C62" s="40" t="s">
        <v>138</v>
      </c>
      <c r="D62" s="43">
        <v>34213</v>
      </c>
      <c r="E62" s="41" t="s">
        <v>51</v>
      </c>
      <c r="F62" s="54" t="s">
        <v>120</v>
      </c>
      <c r="G62" s="44">
        <v>6.534090909090909</v>
      </c>
      <c r="H62" s="23" t="s">
        <v>154</v>
      </c>
      <c r="I62" s="14"/>
    </row>
    <row r="63" spans="1:9" s="13" customFormat="1" ht="21.75" customHeight="1">
      <c r="A63" s="28">
        <v>54</v>
      </c>
      <c r="B63" s="39" t="s">
        <v>139</v>
      </c>
      <c r="C63" s="47" t="s">
        <v>140</v>
      </c>
      <c r="D63" s="29">
        <v>34095</v>
      </c>
      <c r="E63" s="30" t="s">
        <v>51</v>
      </c>
      <c r="F63" s="54" t="s">
        <v>120</v>
      </c>
      <c r="G63" s="44">
        <v>8.3125</v>
      </c>
      <c r="H63" s="23" t="s">
        <v>4</v>
      </c>
      <c r="I63" s="14"/>
    </row>
    <row r="64" spans="1:9" s="13" customFormat="1" ht="21.75" customHeight="1">
      <c r="A64" s="28">
        <v>55</v>
      </c>
      <c r="B64" s="39" t="s">
        <v>141</v>
      </c>
      <c r="C64" s="47" t="s">
        <v>142</v>
      </c>
      <c r="D64" s="29">
        <v>34636</v>
      </c>
      <c r="E64" s="30" t="s">
        <v>46</v>
      </c>
      <c r="F64" s="54" t="s">
        <v>120</v>
      </c>
      <c r="G64" s="44">
        <v>9.306818181818182</v>
      </c>
      <c r="H64" s="23" t="s">
        <v>4</v>
      </c>
      <c r="I64" s="14"/>
    </row>
    <row r="65" spans="1:9" s="13" customFormat="1" ht="21.75" customHeight="1">
      <c r="A65" s="28">
        <v>56</v>
      </c>
      <c r="B65" s="39" t="s">
        <v>143</v>
      </c>
      <c r="C65" s="47" t="s">
        <v>144</v>
      </c>
      <c r="D65" s="29">
        <v>34426</v>
      </c>
      <c r="E65" s="30" t="s">
        <v>32</v>
      </c>
      <c r="F65" s="54" t="s">
        <v>120</v>
      </c>
      <c r="G65" s="44">
        <v>8.772727272727273</v>
      </c>
      <c r="H65" s="23" t="s">
        <v>4</v>
      </c>
      <c r="I65" s="14"/>
    </row>
    <row r="66" spans="1:9" s="13" customFormat="1" ht="21.75" customHeight="1">
      <c r="A66" s="28">
        <v>57</v>
      </c>
      <c r="B66" s="39" t="s">
        <v>145</v>
      </c>
      <c r="C66" s="47" t="s">
        <v>146</v>
      </c>
      <c r="D66" s="29">
        <v>34205</v>
      </c>
      <c r="E66" s="30" t="s">
        <v>51</v>
      </c>
      <c r="F66" s="54" t="s">
        <v>120</v>
      </c>
      <c r="G66" s="44">
        <v>6.767045454545455</v>
      </c>
      <c r="H66" s="23" t="s">
        <v>154</v>
      </c>
      <c r="I66" s="14"/>
    </row>
    <row r="67" spans="1:9" s="13" customFormat="1" ht="21.75" customHeight="1">
      <c r="A67" s="28">
        <v>58</v>
      </c>
      <c r="B67" s="39" t="s">
        <v>147</v>
      </c>
      <c r="C67" s="47" t="s">
        <v>148</v>
      </c>
      <c r="D67" s="29">
        <v>33986</v>
      </c>
      <c r="E67" s="30" t="s">
        <v>76</v>
      </c>
      <c r="F67" s="54" t="s">
        <v>120</v>
      </c>
      <c r="G67" s="44">
        <v>7.3125</v>
      </c>
      <c r="H67" s="23" t="s">
        <v>3</v>
      </c>
      <c r="I67" s="14"/>
    </row>
    <row r="68" spans="1:9" s="13" customFormat="1" ht="21.75" customHeight="1">
      <c r="A68" s="28">
        <v>59</v>
      </c>
      <c r="B68" s="48" t="s">
        <v>149</v>
      </c>
      <c r="C68" s="55" t="s">
        <v>102</v>
      </c>
      <c r="D68" s="50">
        <v>34251</v>
      </c>
      <c r="E68" s="34" t="s">
        <v>150</v>
      </c>
      <c r="F68" s="54" t="s">
        <v>120</v>
      </c>
      <c r="G68" s="44">
        <v>7.6647727272727275</v>
      </c>
      <c r="H68" s="23" t="s">
        <v>3</v>
      </c>
      <c r="I68" s="14"/>
    </row>
    <row r="69" spans="1:9" s="13" customFormat="1" ht="21.75" customHeight="1">
      <c r="A69" s="28">
        <v>60</v>
      </c>
      <c r="B69" s="39" t="s">
        <v>151</v>
      </c>
      <c r="C69" s="47" t="s">
        <v>104</v>
      </c>
      <c r="D69" s="29">
        <v>34100</v>
      </c>
      <c r="E69" s="30" t="s">
        <v>32</v>
      </c>
      <c r="F69" s="54" t="s">
        <v>120</v>
      </c>
      <c r="G69" s="44">
        <v>8.28409090909091</v>
      </c>
      <c r="H69" s="23" t="s">
        <v>4</v>
      </c>
      <c r="I69" s="14"/>
    </row>
    <row r="70" spans="1:9" s="13" customFormat="1" ht="21.75" customHeight="1">
      <c r="A70" s="28">
        <v>61</v>
      </c>
      <c r="B70" s="39" t="s">
        <v>152</v>
      </c>
      <c r="C70" s="47" t="s">
        <v>153</v>
      </c>
      <c r="D70" s="31">
        <v>34156</v>
      </c>
      <c r="E70" s="32" t="s">
        <v>51</v>
      </c>
      <c r="F70" s="54" t="s">
        <v>120</v>
      </c>
      <c r="G70" s="44">
        <v>7.431818181818182</v>
      </c>
      <c r="H70" s="23" t="s">
        <v>3</v>
      </c>
      <c r="I70" s="14"/>
    </row>
    <row r="71" spans="1:9" s="13" customFormat="1" ht="21.75" customHeight="1">
      <c r="A71" s="28">
        <v>62</v>
      </c>
      <c r="B71" s="48" t="s">
        <v>155</v>
      </c>
      <c r="C71" s="49" t="s">
        <v>156</v>
      </c>
      <c r="D71" s="58">
        <v>34010</v>
      </c>
      <c r="E71" s="34" t="s">
        <v>46</v>
      </c>
      <c r="F71" s="52" t="s">
        <v>157</v>
      </c>
      <c r="G71" s="44">
        <v>6.806818181818182</v>
      </c>
      <c r="H71" s="23" t="s">
        <v>154</v>
      </c>
      <c r="I71" s="14"/>
    </row>
    <row r="72" spans="1:9" s="13" customFormat="1" ht="21.75" customHeight="1">
      <c r="A72" s="28">
        <v>63</v>
      </c>
      <c r="B72" s="48" t="s">
        <v>158</v>
      </c>
      <c r="C72" s="55" t="s">
        <v>159</v>
      </c>
      <c r="D72" s="35">
        <v>34230</v>
      </c>
      <c r="E72" s="51" t="s">
        <v>46</v>
      </c>
      <c r="F72" s="52" t="s">
        <v>157</v>
      </c>
      <c r="G72" s="44">
        <v>8.34659090909091</v>
      </c>
      <c r="H72" s="23" t="s">
        <v>4</v>
      </c>
      <c r="I72" s="14"/>
    </row>
    <row r="73" spans="1:9" s="13" customFormat="1" ht="21.75" customHeight="1">
      <c r="A73" s="28">
        <v>64</v>
      </c>
      <c r="B73" s="48" t="s">
        <v>160</v>
      </c>
      <c r="C73" s="49" t="s">
        <v>134</v>
      </c>
      <c r="D73" s="35">
        <v>34299</v>
      </c>
      <c r="E73" s="51" t="s">
        <v>161</v>
      </c>
      <c r="F73" s="52" t="s">
        <v>157</v>
      </c>
      <c r="G73" s="44">
        <v>5.994318181818182</v>
      </c>
      <c r="H73" s="23" t="s">
        <v>154</v>
      </c>
      <c r="I73" s="14"/>
    </row>
    <row r="74" spans="1:9" s="13" customFormat="1" ht="21.75" customHeight="1">
      <c r="A74" s="28">
        <v>65</v>
      </c>
      <c r="B74" s="48" t="s">
        <v>162</v>
      </c>
      <c r="C74" s="55" t="s">
        <v>144</v>
      </c>
      <c r="D74" s="50">
        <v>34295</v>
      </c>
      <c r="E74" s="34" t="s">
        <v>46</v>
      </c>
      <c r="F74" s="52" t="s">
        <v>157</v>
      </c>
      <c r="G74" s="44">
        <v>7.926136363636363</v>
      </c>
      <c r="H74" s="23" t="s">
        <v>3</v>
      </c>
      <c r="I74" s="14"/>
    </row>
    <row r="75" spans="1:9" s="13" customFormat="1" ht="21.75" customHeight="1">
      <c r="A75" s="28">
        <v>66</v>
      </c>
      <c r="B75" s="48" t="s">
        <v>64</v>
      </c>
      <c r="C75" s="55" t="s">
        <v>168</v>
      </c>
      <c r="D75" s="50">
        <v>34242</v>
      </c>
      <c r="E75" s="34" t="s">
        <v>32</v>
      </c>
      <c r="F75" s="37" t="s">
        <v>54</v>
      </c>
      <c r="G75" s="65">
        <v>7.369318181818182</v>
      </c>
      <c r="H75" s="65" t="s">
        <v>3</v>
      </c>
      <c r="I75" s="14"/>
    </row>
    <row r="76" spans="1:9" s="13" customFormat="1" ht="21.75" customHeight="1">
      <c r="A76" s="28">
        <v>67</v>
      </c>
      <c r="B76" s="48" t="s">
        <v>169</v>
      </c>
      <c r="C76" s="55" t="s">
        <v>170</v>
      </c>
      <c r="D76" s="35">
        <v>33671</v>
      </c>
      <c r="E76" s="51" t="s">
        <v>161</v>
      </c>
      <c r="F76" s="37" t="s">
        <v>54</v>
      </c>
      <c r="G76" s="65">
        <v>8.21590909090909</v>
      </c>
      <c r="H76" s="71" t="s">
        <v>4</v>
      </c>
      <c r="I76" s="70"/>
    </row>
    <row r="77" spans="1:9" s="13" customFormat="1" ht="21.75" customHeight="1">
      <c r="A77" s="28">
        <v>68</v>
      </c>
      <c r="B77" s="48" t="s">
        <v>171</v>
      </c>
      <c r="C77" s="55" t="s">
        <v>144</v>
      </c>
      <c r="D77" s="50">
        <v>33959</v>
      </c>
      <c r="E77" s="34" t="s">
        <v>46</v>
      </c>
      <c r="F77" s="37" t="s">
        <v>54</v>
      </c>
      <c r="G77" s="44">
        <v>7.073863636363637</v>
      </c>
      <c r="H77" s="23" t="s">
        <v>3</v>
      </c>
      <c r="I77" s="14"/>
    </row>
    <row r="78" spans="1:9" s="13" customFormat="1" ht="21.75" customHeight="1">
      <c r="A78" s="28">
        <v>69</v>
      </c>
      <c r="B78" s="48" t="s">
        <v>172</v>
      </c>
      <c r="C78" s="55" t="s">
        <v>173</v>
      </c>
      <c r="D78" s="50">
        <v>34267</v>
      </c>
      <c r="E78" s="64" t="s">
        <v>114</v>
      </c>
      <c r="F78" s="37" t="s">
        <v>54</v>
      </c>
      <c r="G78" s="44">
        <v>7.238636363636363</v>
      </c>
      <c r="H78" s="23" t="s">
        <v>3</v>
      </c>
      <c r="I78" s="14"/>
    </row>
    <row r="79" spans="1:9" s="13" customFormat="1" ht="21.75" customHeight="1">
      <c r="A79" s="28">
        <v>70</v>
      </c>
      <c r="B79" s="48" t="s">
        <v>174</v>
      </c>
      <c r="C79" s="49" t="s">
        <v>67</v>
      </c>
      <c r="D79" s="35">
        <v>34307</v>
      </c>
      <c r="E79" s="51" t="s">
        <v>32</v>
      </c>
      <c r="F79" s="52" t="s">
        <v>175</v>
      </c>
      <c r="G79" s="44">
        <v>6.2897727272727275</v>
      </c>
      <c r="H79" s="23" t="s">
        <v>154</v>
      </c>
      <c r="I79" s="14"/>
    </row>
    <row r="80" spans="1:9" s="13" customFormat="1" ht="21.75" customHeight="1">
      <c r="A80" s="28">
        <v>71</v>
      </c>
      <c r="B80" s="48" t="s">
        <v>176</v>
      </c>
      <c r="C80" s="55" t="s">
        <v>67</v>
      </c>
      <c r="D80" s="58">
        <v>34055</v>
      </c>
      <c r="E80" s="34" t="s">
        <v>46</v>
      </c>
      <c r="F80" s="52" t="s">
        <v>175</v>
      </c>
      <c r="G80" s="44">
        <v>6.375</v>
      </c>
      <c r="H80" s="23" t="s">
        <v>154</v>
      </c>
      <c r="I80" s="14"/>
    </row>
    <row r="81" spans="1:9" s="13" customFormat="1" ht="21.75" customHeight="1">
      <c r="A81" s="28">
        <v>72</v>
      </c>
      <c r="B81" s="48" t="s">
        <v>177</v>
      </c>
      <c r="C81" s="55" t="s">
        <v>72</v>
      </c>
      <c r="D81" s="50">
        <v>34213</v>
      </c>
      <c r="E81" s="30" t="s">
        <v>32</v>
      </c>
      <c r="F81" s="52" t="s">
        <v>175</v>
      </c>
      <c r="G81" s="44">
        <v>8.017045454545455</v>
      </c>
      <c r="H81" s="23" t="s">
        <v>4</v>
      </c>
      <c r="I81" s="14"/>
    </row>
    <row r="82" spans="1:9" s="13" customFormat="1" ht="21.75" customHeight="1">
      <c r="A82" s="28">
        <v>73</v>
      </c>
      <c r="B82" s="48" t="s">
        <v>74</v>
      </c>
      <c r="C82" s="55" t="s">
        <v>134</v>
      </c>
      <c r="D82" s="50">
        <v>34256</v>
      </c>
      <c r="E82" s="34" t="s">
        <v>32</v>
      </c>
      <c r="F82" s="52" t="s">
        <v>175</v>
      </c>
      <c r="G82" s="44">
        <v>7.181818181818182</v>
      </c>
      <c r="H82" s="23" t="s">
        <v>3</v>
      </c>
      <c r="I82" s="14"/>
    </row>
    <row r="83" spans="1:9" s="13" customFormat="1" ht="21.75" customHeight="1">
      <c r="A83" s="28">
        <v>74</v>
      </c>
      <c r="B83" s="45" t="s">
        <v>99</v>
      </c>
      <c r="C83" s="66" t="s">
        <v>184</v>
      </c>
      <c r="D83" s="35">
        <v>34209</v>
      </c>
      <c r="E83" s="51" t="s">
        <v>32</v>
      </c>
      <c r="F83" s="37" t="s">
        <v>185</v>
      </c>
      <c r="G83" s="44">
        <v>7.306818181818182</v>
      </c>
      <c r="H83" s="23" t="s">
        <v>3</v>
      </c>
      <c r="I83" s="14"/>
    </row>
    <row r="84" spans="1:9" s="13" customFormat="1" ht="21.75" customHeight="1">
      <c r="A84" s="28">
        <v>75</v>
      </c>
      <c r="B84" s="48" t="s">
        <v>52</v>
      </c>
      <c r="C84" s="49" t="s">
        <v>90</v>
      </c>
      <c r="D84" s="50">
        <v>34108</v>
      </c>
      <c r="E84" s="34" t="s">
        <v>32</v>
      </c>
      <c r="F84" s="37" t="s">
        <v>185</v>
      </c>
      <c r="G84" s="44">
        <v>8.454545454545455</v>
      </c>
      <c r="H84" s="23" t="s">
        <v>4</v>
      </c>
      <c r="I84" s="14"/>
    </row>
    <row r="85" spans="1:9" s="13" customFormat="1" ht="21.75" customHeight="1">
      <c r="A85" s="28">
        <v>76</v>
      </c>
      <c r="B85" s="48" t="s">
        <v>186</v>
      </c>
      <c r="C85" s="55" t="s">
        <v>187</v>
      </c>
      <c r="D85" s="50">
        <v>34229</v>
      </c>
      <c r="E85" s="34" t="s">
        <v>59</v>
      </c>
      <c r="F85" s="37" t="s">
        <v>185</v>
      </c>
      <c r="G85" s="44">
        <v>8.795454545454545</v>
      </c>
      <c r="H85" s="23" t="s">
        <v>4</v>
      </c>
      <c r="I85" s="14"/>
    </row>
    <row r="86" spans="1:9" s="13" customFormat="1" ht="21.75" customHeight="1">
      <c r="A86" s="28">
        <v>77</v>
      </c>
      <c r="B86" s="48" t="s">
        <v>74</v>
      </c>
      <c r="C86" s="55" t="s">
        <v>148</v>
      </c>
      <c r="D86" s="50">
        <v>33604</v>
      </c>
      <c r="E86" s="34" t="s">
        <v>59</v>
      </c>
      <c r="F86" s="37" t="s">
        <v>185</v>
      </c>
      <c r="G86" s="44">
        <v>8.318181818181818</v>
      </c>
      <c r="H86" s="23" t="s">
        <v>4</v>
      </c>
      <c r="I86" s="14"/>
    </row>
    <row r="87" spans="1:9" s="13" customFormat="1" ht="21.75" customHeight="1">
      <c r="A87" s="28">
        <v>78</v>
      </c>
      <c r="B87" s="48" t="s">
        <v>188</v>
      </c>
      <c r="C87" s="55" t="s">
        <v>104</v>
      </c>
      <c r="D87" s="50">
        <v>33981</v>
      </c>
      <c r="E87" s="34" t="s">
        <v>32</v>
      </c>
      <c r="F87" s="37" t="s">
        <v>185</v>
      </c>
      <c r="G87" s="44">
        <v>8.642045454545455</v>
      </c>
      <c r="H87" s="23" t="s">
        <v>4</v>
      </c>
      <c r="I87" s="14"/>
    </row>
    <row r="88" spans="1:9" s="13" customFormat="1" ht="21.75" customHeight="1">
      <c r="A88" s="28">
        <v>79</v>
      </c>
      <c r="B88" s="48" t="s">
        <v>189</v>
      </c>
      <c r="C88" s="55" t="s">
        <v>190</v>
      </c>
      <c r="D88" s="50">
        <v>34201</v>
      </c>
      <c r="E88" s="34" t="s">
        <v>32</v>
      </c>
      <c r="F88" s="52" t="s">
        <v>191</v>
      </c>
      <c r="G88" s="44">
        <v>8.085227272727273</v>
      </c>
      <c r="H88" s="23" t="s">
        <v>4</v>
      </c>
      <c r="I88" s="14"/>
    </row>
    <row r="89" spans="1:9" s="13" customFormat="1" ht="21.75" customHeight="1">
      <c r="A89" s="28">
        <v>80</v>
      </c>
      <c r="B89" s="48" t="s">
        <v>77</v>
      </c>
      <c r="C89" s="55" t="s">
        <v>113</v>
      </c>
      <c r="D89" s="50">
        <v>33892</v>
      </c>
      <c r="E89" s="34" t="s">
        <v>32</v>
      </c>
      <c r="F89" s="37" t="s">
        <v>200</v>
      </c>
      <c r="G89" s="44">
        <v>8.352272727272727</v>
      </c>
      <c r="H89" s="23" t="s">
        <v>4</v>
      </c>
      <c r="I89" s="14"/>
    </row>
    <row r="90" spans="1:9" s="13" customFormat="1" ht="21.75" customHeight="1">
      <c r="A90" s="28">
        <v>81</v>
      </c>
      <c r="B90" s="48" t="s">
        <v>201</v>
      </c>
      <c r="C90" s="55" t="s">
        <v>202</v>
      </c>
      <c r="D90" s="50">
        <v>34324</v>
      </c>
      <c r="E90" s="34" t="s">
        <v>59</v>
      </c>
      <c r="F90" s="52" t="s">
        <v>203</v>
      </c>
      <c r="G90" s="44">
        <v>7.7272727272727275</v>
      </c>
      <c r="H90" s="23" t="s">
        <v>3</v>
      </c>
      <c r="I90" s="14"/>
    </row>
    <row r="91" spans="1:9" s="13" customFormat="1" ht="21.75" customHeight="1">
      <c r="A91" s="28">
        <v>82</v>
      </c>
      <c r="B91" s="48" t="s">
        <v>205</v>
      </c>
      <c r="C91" s="55" t="s">
        <v>206</v>
      </c>
      <c r="D91" s="50">
        <v>33790</v>
      </c>
      <c r="E91" s="34" t="s">
        <v>207</v>
      </c>
      <c r="F91" s="37" t="s">
        <v>208</v>
      </c>
      <c r="G91" s="44">
        <v>7.9375</v>
      </c>
      <c r="H91" s="23" t="s">
        <v>3</v>
      </c>
      <c r="I91" s="14"/>
    </row>
    <row r="92" spans="1:9" s="13" customFormat="1" ht="21.75" customHeight="1">
      <c r="A92" s="28">
        <v>83</v>
      </c>
      <c r="B92" s="48" t="s">
        <v>176</v>
      </c>
      <c r="C92" s="55" t="s">
        <v>209</v>
      </c>
      <c r="D92" s="50">
        <v>34297</v>
      </c>
      <c r="E92" s="34" t="s">
        <v>32</v>
      </c>
      <c r="F92" s="52" t="s">
        <v>210</v>
      </c>
      <c r="G92" s="44">
        <v>8.1875</v>
      </c>
      <c r="H92" s="23" t="s">
        <v>4</v>
      </c>
      <c r="I92" s="14"/>
    </row>
    <row r="93" spans="1:9" s="13" customFormat="1" ht="21.75" customHeight="1">
      <c r="A93" s="28">
        <v>84</v>
      </c>
      <c r="B93" s="67" t="s">
        <v>211</v>
      </c>
      <c r="C93" s="68" t="s">
        <v>212</v>
      </c>
      <c r="D93" s="50">
        <v>33682</v>
      </c>
      <c r="E93" s="34" t="s">
        <v>32</v>
      </c>
      <c r="F93" s="37" t="s">
        <v>213</v>
      </c>
      <c r="G93" s="44">
        <v>6.5852272727272725</v>
      </c>
      <c r="H93" s="23" t="s">
        <v>154</v>
      </c>
      <c r="I93" s="14"/>
    </row>
    <row r="94" spans="1:9" s="13" customFormat="1" ht="21.75" customHeight="1">
      <c r="A94" s="28">
        <v>85</v>
      </c>
      <c r="B94" s="48" t="s">
        <v>74</v>
      </c>
      <c r="C94" s="49" t="s">
        <v>217</v>
      </c>
      <c r="D94" s="35">
        <v>33378</v>
      </c>
      <c r="E94" s="34" t="s">
        <v>218</v>
      </c>
      <c r="F94" s="52" t="s">
        <v>219</v>
      </c>
      <c r="G94" s="44">
        <v>7.176136363636363</v>
      </c>
      <c r="H94" s="23" t="s">
        <v>3</v>
      </c>
      <c r="I94" s="14"/>
    </row>
    <row r="95" spans="1:9" s="13" customFormat="1" ht="21.75" customHeight="1">
      <c r="A95" s="28">
        <v>86</v>
      </c>
      <c r="B95" s="45" t="s">
        <v>220</v>
      </c>
      <c r="C95" s="36" t="s">
        <v>221</v>
      </c>
      <c r="D95" s="35">
        <v>33689</v>
      </c>
      <c r="E95" s="51" t="s">
        <v>32</v>
      </c>
      <c r="F95" s="37" t="s">
        <v>222</v>
      </c>
      <c r="G95" s="44">
        <v>8.545454545454545</v>
      </c>
      <c r="H95" s="23" t="s">
        <v>4</v>
      </c>
      <c r="I95" s="14"/>
    </row>
    <row r="96" spans="1:12" s="6" customFormat="1" ht="27" customHeight="1">
      <c r="A96" s="78" t="s">
        <v>237</v>
      </c>
      <c r="B96" s="78"/>
      <c r="C96" s="78"/>
      <c r="D96" s="11"/>
      <c r="E96" s="10" t="s">
        <v>2</v>
      </c>
      <c r="F96" s="38">
        <f>COUNTIF($H$10:$H$95,"Giỏi")/COUNTA($H$10:$H$95)</f>
        <v>0.3953488372093023</v>
      </c>
      <c r="G96" s="10" t="s">
        <v>4</v>
      </c>
      <c r="H96" s="10" t="str">
        <f>CONCATENATE(COUNTIF($H$10:$H$95,"Giỏi")," HV")</f>
        <v>34 HV</v>
      </c>
      <c r="I96" s="12"/>
      <c r="L96" s="13"/>
    </row>
    <row r="97" spans="1:9" s="6" customFormat="1" ht="21" customHeight="1">
      <c r="A97" s="10"/>
      <c r="B97" s="10"/>
      <c r="C97" s="10"/>
      <c r="D97" s="11"/>
      <c r="E97" s="10" t="s">
        <v>2</v>
      </c>
      <c r="F97" s="38">
        <f>COUNTIF($H$10:$H$95,"Khá")/COUNTA($H$10:$H$95)</f>
        <v>0.45348837209302323</v>
      </c>
      <c r="G97" s="10" t="s">
        <v>3</v>
      </c>
      <c r="H97" s="10" t="str">
        <f>CONCATENATE(COUNTIF($H$10:$H$95,"Khá")," HV")</f>
        <v>39 HV</v>
      </c>
      <c r="I97" s="22"/>
    </row>
    <row r="98" spans="1:9" s="6" customFormat="1" ht="21" customHeight="1">
      <c r="A98" s="10"/>
      <c r="B98" s="10"/>
      <c r="C98" s="10"/>
      <c r="D98" s="11"/>
      <c r="E98" s="10" t="s">
        <v>2</v>
      </c>
      <c r="F98" s="38">
        <f>COUNTIF($H$10:$H$95,"Trung Bình")/COUNTA($H$10:$H$95)</f>
        <v>0.1511627906976744</v>
      </c>
      <c r="G98" s="10" t="s">
        <v>1</v>
      </c>
      <c r="H98" s="10" t="str">
        <f>CONCATENATE(COUNTIF($H$10:$H$95,"Trung Bình")," HV")</f>
        <v>13 HV</v>
      </c>
      <c r="I98" s="7"/>
    </row>
    <row r="99" spans="1:9" s="6" customFormat="1" ht="19.5" customHeight="1">
      <c r="A99" s="10"/>
      <c r="B99" s="10"/>
      <c r="C99" s="10"/>
      <c r="D99" s="11"/>
      <c r="E99" s="10"/>
      <c r="F99" s="9"/>
      <c r="G99" s="7"/>
      <c r="H99" s="8"/>
      <c r="I99" s="7"/>
    </row>
    <row r="100" spans="1:9" s="5" customFormat="1" ht="18" customHeight="1">
      <c r="A100" s="79" t="s">
        <v>23</v>
      </c>
      <c r="B100" s="79"/>
      <c r="C100" s="79" t="s">
        <v>18</v>
      </c>
      <c r="D100" s="79"/>
      <c r="E100" s="79"/>
      <c r="F100" s="79" t="s">
        <v>15</v>
      </c>
      <c r="G100" s="79"/>
      <c r="H100" s="80" t="s">
        <v>16</v>
      </c>
      <c r="I100" s="80"/>
    </row>
    <row r="101" spans="1:9" s="4" customFormat="1" ht="18" customHeight="1">
      <c r="A101" s="73" t="s">
        <v>22</v>
      </c>
      <c r="B101" s="74"/>
      <c r="C101" s="26"/>
      <c r="D101" s="26"/>
      <c r="E101" s="26"/>
      <c r="F101" s="26"/>
      <c r="G101" s="26"/>
      <c r="H101" s="26"/>
      <c r="I101" s="27"/>
    </row>
    <row r="102" spans="1:9" s="4" customFormat="1" ht="21" customHeight="1">
      <c r="A102" s="26"/>
      <c r="B102" s="26"/>
      <c r="C102" s="26"/>
      <c r="D102" s="26"/>
      <c r="E102" s="26"/>
      <c r="F102" s="26"/>
      <c r="G102" s="26"/>
      <c r="H102" s="26"/>
      <c r="I102" s="27"/>
    </row>
    <row r="103" spans="1:9" s="4" customFormat="1" ht="21" customHeight="1">
      <c r="A103" s="26"/>
      <c r="B103" s="26"/>
      <c r="C103" s="26"/>
      <c r="D103" s="26"/>
      <c r="E103" s="26"/>
      <c r="F103" s="26"/>
      <c r="G103" s="26"/>
      <c r="H103" s="26"/>
      <c r="I103" s="27"/>
    </row>
    <row r="104" spans="1:9" s="4" customFormat="1" ht="21" customHeight="1">
      <c r="A104" s="26"/>
      <c r="B104" s="26"/>
      <c r="C104" s="26"/>
      <c r="D104" s="26"/>
      <c r="E104" s="26"/>
      <c r="F104" s="26"/>
      <c r="G104" s="26"/>
      <c r="H104" s="26"/>
      <c r="I104" s="27"/>
    </row>
    <row r="105" spans="1:9" s="3" customFormat="1" ht="15.75" customHeight="1">
      <c r="A105" s="75" t="s">
        <v>0</v>
      </c>
      <c r="B105" s="75"/>
      <c r="C105" s="26"/>
      <c r="D105" s="26"/>
      <c r="E105" s="26"/>
      <c r="F105" s="75" t="s">
        <v>14</v>
      </c>
      <c r="G105" s="75"/>
      <c r="H105" s="75" t="s">
        <v>17</v>
      </c>
      <c r="I105" s="75"/>
    </row>
    <row r="106" spans="1:9" s="19" customFormat="1" ht="15.75" customHeight="1">
      <c r="A106" s="21"/>
      <c r="B106" s="21"/>
      <c r="D106" s="21"/>
      <c r="E106" s="21"/>
      <c r="F106" s="20"/>
      <c r="G106" s="20"/>
      <c r="H106" s="20"/>
      <c r="I106" s="20"/>
    </row>
    <row r="107" spans="1:9" s="19" customFormat="1" ht="15.75" customHeight="1">
      <c r="A107" s="21"/>
      <c r="B107" s="21"/>
      <c r="D107" s="21"/>
      <c r="E107" s="21"/>
      <c r="F107" s="20"/>
      <c r="G107" s="20"/>
      <c r="H107" s="20"/>
      <c r="I107" s="20"/>
    </row>
    <row r="108" spans="1:9" s="19" customFormat="1" ht="15.75" customHeight="1">
      <c r="A108" s="21"/>
      <c r="B108" s="21"/>
      <c r="D108" s="21"/>
      <c r="E108" s="21"/>
      <c r="F108" s="20"/>
      <c r="G108" s="20"/>
      <c r="H108" s="20"/>
      <c r="I108" s="20"/>
    </row>
    <row r="109" spans="1:9" s="19" customFormat="1" ht="15.75" customHeight="1">
      <c r="A109" s="21"/>
      <c r="B109" s="21"/>
      <c r="D109" s="21"/>
      <c r="E109" s="21"/>
      <c r="F109" s="20"/>
      <c r="G109" s="20"/>
      <c r="H109" s="20"/>
      <c r="I109" s="20"/>
    </row>
    <row r="110" spans="1:9" s="19" customFormat="1" ht="15.75" customHeight="1">
      <c r="A110" s="21"/>
      <c r="B110" s="21"/>
      <c r="D110" s="21"/>
      <c r="E110" s="21"/>
      <c r="F110" s="20"/>
      <c r="G110" s="20"/>
      <c r="H110" s="20"/>
      <c r="I110" s="20"/>
    </row>
    <row r="111" spans="1:9" s="19" customFormat="1" ht="15.75" customHeight="1">
      <c r="A111" s="21"/>
      <c r="B111" s="21"/>
      <c r="D111" s="21"/>
      <c r="E111" s="21"/>
      <c r="F111" s="20"/>
      <c r="G111" s="20"/>
      <c r="H111" s="20"/>
      <c r="I111" s="20"/>
    </row>
    <row r="112" spans="1:100" s="15" customFormat="1" ht="24" customHeight="1">
      <c r="A112" s="83" t="s">
        <v>20</v>
      </c>
      <c r="B112" s="83"/>
      <c r="C112" s="84" t="s">
        <v>13</v>
      </c>
      <c r="D112" s="84"/>
      <c r="E112" s="84"/>
      <c r="F112" s="84"/>
      <c r="G112" s="84"/>
      <c r="H112" s="84"/>
      <c r="I112" s="8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1:100" s="15" customFormat="1" ht="24" customHeight="1">
      <c r="A113" s="85" t="s">
        <v>21</v>
      </c>
      <c r="B113" s="85"/>
      <c r="C113" s="84" t="s">
        <v>29</v>
      </c>
      <c r="D113" s="84"/>
      <c r="E113" s="84"/>
      <c r="F113" s="84"/>
      <c r="G113" s="84"/>
      <c r="H113" s="84"/>
      <c r="I113" s="8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</row>
    <row r="114" spans="3:100" s="17" customFormat="1" ht="24" customHeight="1">
      <c r="C114" s="86" t="s">
        <v>25</v>
      </c>
      <c r="D114" s="84"/>
      <c r="E114" s="84"/>
      <c r="F114" s="84"/>
      <c r="G114" s="84"/>
      <c r="H114" s="84"/>
      <c r="I114" s="84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</row>
    <row r="115" spans="3:100" s="15" customFormat="1" ht="24" customHeight="1">
      <c r="C115" s="87" t="s">
        <v>239</v>
      </c>
      <c r="D115" s="87"/>
      <c r="E115" s="87"/>
      <c r="F115" s="87"/>
      <c r="G115" s="87"/>
      <c r="H115" s="87"/>
      <c r="I115" s="8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</row>
    <row r="116" spans="3:100" s="15" customFormat="1" ht="15.75" customHeight="1">
      <c r="C116" s="25"/>
      <c r="D116" s="25"/>
      <c r="E116" s="25"/>
      <c r="F116" s="25"/>
      <c r="G116" s="25"/>
      <c r="H116" s="25"/>
      <c r="I116" s="25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</row>
    <row r="117" spans="1:100" s="15" customFormat="1" ht="18.75" customHeight="1">
      <c r="A117" s="46" t="s">
        <v>26</v>
      </c>
      <c r="C117" s="25"/>
      <c r="D117" s="25"/>
      <c r="E117" s="25"/>
      <c r="F117" s="25"/>
      <c r="G117" s="25"/>
      <c r="H117" s="25"/>
      <c r="I117" s="25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</row>
    <row r="118" spans="19:62" ht="8.25" customHeight="1"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9" s="24" customFormat="1" ht="30.75" customHeight="1">
      <c r="A119" s="76" t="s">
        <v>12</v>
      </c>
      <c r="B119" s="81" t="s">
        <v>11</v>
      </c>
      <c r="C119" s="82" t="s">
        <v>10</v>
      </c>
      <c r="D119" s="77" t="s">
        <v>9</v>
      </c>
      <c r="E119" s="77" t="s">
        <v>19</v>
      </c>
      <c r="F119" s="77" t="s">
        <v>8</v>
      </c>
      <c r="G119" s="76" t="s">
        <v>7</v>
      </c>
      <c r="H119" s="77" t="s">
        <v>6</v>
      </c>
      <c r="I119" s="77" t="s">
        <v>5</v>
      </c>
    </row>
    <row r="120" spans="1:9" s="13" customFormat="1" ht="30.75" customHeight="1">
      <c r="A120" s="76"/>
      <c r="B120" s="81"/>
      <c r="C120" s="82"/>
      <c r="D120" s="77"/>
      <c r="E120" s="77"/>
      <c r="F120" s="77"/>
      <c r="G120" s="76"/>
      <c r="H120" s="76"/>
      <c r="I120" s="77"/>
    </row>
    <row r="121" spans="1:9" s="13" customFormat="1" ht="33" customHeight="1">
      <c r="A121" s="60">
        <v>1</v>
      </c>
      <c r="B121" s="48" t="s">
        <v>163</v>
      </c>
      <c r="C121" s="55" t="s">
        <v>164</v>
      </c>
      <c r="D121" s="50">
        <v>34317</v>
      </c>
      <c r="E121" s="34" t="s">
        <v>59</v>
      </c>
      <c r="F121" s="52" t="s">
        <v>157</v>
      </c>
      <c r="G121" s="44">
        <v>8.15340909090909</v>
      </c>
      <c r="H121" s="61" t="s">
        <v>4</v>
      </c>
      <c r="I121" s="14"/>
    </row>
    <row r="122" spans="1:9" s="13" customFormat="1" ht="33" customHeight="1">
      <c r="A122" s="60">
        <v>2</v>
      </c>
      <c r="B122" s="48" t="s">
        <v>165</v>
      </c>
      <c r="C122" s="49" t="s">
        <v>56</v>
      </c>
      <c r="D122" s="35">
        <v>34344</v>
      </c>
      <c r="E122" s="51" t="s">
        <v>59</v>
      </c>
      <c r="F122" s="52" t="s">
        <v>157</v>
      </c>
      <c r="G122" s="44">
        <v>8.125</v>
      </c>
      <c r="H122" s="61" t="s">
        <v>4</v>
      </c>
      <c r="I122" s="14"/>
    </row>
    <row r="123" spans="1:9" s="13" customFormat="1" ht="33" customHeight="1">
      <c r="A123" s="60">
        <v>3</v>
      </c>
      <c r="B123" s="48" t="s">
        <v>166</v>
      </c>
      <c r="C123" s="55" t="s">
        <v>167</v>
      </c>
      <c r="D123" s="50">
        <v>34401</v>
      </c>
      <c r="E123" s="34" t="s">
        <v>59</v>
      </c>
      <c r="F123" s="52" t="s">
        <v>157</v>
      </c>
      <c r="G123" s="44">
        <v>7.4147727272727275</v>
      </c>
      <c r="H123" s="61" t="s">
        <v>3</v>
      </c>
      <c r="I123" s="14"/>
    </row>
    <row r="124" spans="1:9" s="13" customFormat="1" ht="33" customHeight="1">
      <c r="A124" s="60">
        <v>4</v>
      </c>
      <c r="B124" s="48" t="s">
        <v>178</v>
      </c>
      <c r="C124" s="55" t="s">
        <v>179</v>
      </c>
      <c r="D124" s="50">
        <v>33876</v>
      </c>
      <c r="E124" s="34" t="s">
        <v>51</v>
      </c>
      <c r="F124" s="37" t="s">
        <v>54</v>
      </c>
      <c r="G124" s="44">
        <v>7.2272727272727275</v>
      </c>
      <c r="H124" s="61" t="s">
        <v>3</v>
      </c>
      <c r="I124" s="14"/>
    </row>
    <row r="125" spans="1:9" s="13" customFormat="1" ht="33" customHeight="1">
      <c r="A125" s="60">
        <v>5</v>
      </c>
      <c r="B125" s="48" t="s">
        <v>180</v>
      </c>
      <c r="C125" s="55" t="s">
        <v>181</v>
      </c>
      <c r="D125" s="58">
        <v>34319</v>
      </c>
      <c r="E125" s="34" t="s">
        <v>43</v>
      </c>
      <c r="F125" s="37" t="s">
        <v>54</v>
      </c>
      <c r="G125" s="44">
        <v>8.051136363636363</v>
      </c>
      <c r="H125" s="61" t="s">
        <v>4</v>
      </c>
      <c r="I125" s="14"/>
    </row>
    <row r="126" spans="1:9" s="13" customFormat="1" ht="33" customHeight="1">
      <c r="A126" s="60">
        <v>6</v>
      </c>
      <c r="B126" s="48" t="s">
        <v>105</v>
      </c>
      <c r="C126" s="55" t="s">
        <v>182</v>
      </c>
      <c r="D126" s="50">
        <v>33902</v>
      </c>
      <c r="E126" s="34" t="s">
        <v>39</v>
      </c>
      <c r="F126" s="37" t="s">
        <v>54</v>
      </c>
      <c r="G126" s="44">
        <v>8.875</v>
      </c>
      <c r="H126" s="61" t="s">
        <v>4</v>
      </c>
      <c r="I126" s="14"/>
    </row>
    <row r="127" spans="1:9" s="13" customFormat="1" ht="33" customHeight="1">
      <c r="A127" s="60">
        <v>7</v>
      </c>
      <c r="B127" s="48" t="s">
        <v>152</v>
      </c>
      <c r="C127" s="55" t="s">
        <v>31</v>
      </c>
      <c r="D127" s="50">
        <v>34214</v>
      </c>
      <c r="E127" s="34" t="s">
        <v>114</v>
      </c>
      <c r="F127" s="52" t="s">
        <v>175</v>
      </c>
      <c r="G127" s="44">
        <v>7.619318181818182</v>
      </c>
      <c r="H127" s="61" t="s">
        <v>3</v>
      </c>
      <c r="I127" s="14"/>
    </row>
    <row r="128" spans="1:9" s="13" customFormat="1" ht="33" customHeight="1">
      <c r="A128" s="60">
        <v>8</v>
      </c>
      <c r="B128" s="48" t="s">
        <v>183</v>
      </c>
      <c r="C128" s="55" t="s">
        <v>113</v>
      </c>
      <c r="D128" s="50">
        <v>34052</v>
      </c>
      <c r="E128" s="34" t="s">
        <v>59</v>
      </c>
      <c r="F128" s="52" t="s">
        <v>175</v>
      </c>
      <c r="G128" s="44">
        <v>7.909090909090909</v>
      </c>
      <c r="H128" s="61" t="s">
        <v>3</v>
      </c>
      <c r="I128" s="14"/>
    </row>
    <row r="129" spans="1:9" s="13" customFormat="1" ht="33" customHeight="1">
      <c r="A129" s="60">
        <v>9</v>
      </c>
      <c r="B129" s="48" t="s">
        <v>192</v>
      </c>
      <c r="C129" s="55" t="s">
        <v>193</v>
      </c>
      <c r="D129" s="50">
        <v>33887</v>
      </c>
      <c r="E129" s="34" t="s">
        <v>59</v>
      </c>
      <c r="F129" s="37" t="s">
        <v>185</v>
      </c>
      <c r="G129" s="44">
        <v>8.392045454545455</v>
      </c>
      <c r="H129" s="61" t="s">
        <v>4</v>
      </c>
      <c r="I129" s="14"/>
    </row>
    <row r="130" spans="1:9" s="13" customFormat="1" ht="33" customHeight="1">
      <c r="A130" s="60">
        <v>10</v>
      </c>
      <c r="B130" s="48" t="s">
        <v>194</v>
      </c>
      <c r="C130" s="55" t="s">
        <v>195</v>
      </c>
      <c r="D130" s="50">
        <v>33879</v>
      </c>
      <c r="E130" s="34" t="s">
        <v>43</v>
      </c>
      <c r="F130" s="37" t="s">
        <v>185</v>
      </c>
      <c r="G130" s="44">
        <v>9.056818181818182</v>
      </c>
      <c r="H130" s="61" t="s">
        <v>4</v>
      </c>
      <c r="I130" s="14"/>
    </row>
    <row r="131" spans="1:9" s="13" customFormat="1" ht="33" customHeight="1">
      <c r="A131" s="60">
        <v>11</v>
      </c>
      <c r="B131" s="48" t="s">
        <v>196</v>
      </c>
      <c r="C131" s="49" t="s">
        <v>153</v>
      </c>
      <c r="D131" s="35">
        <v>33768</v>
      </c>
      <c r="E131" s="51" t="s">
        <v>32</v>
      </c>
      <c r="F131" s="37" t="s">
        <v>185</v>
      </c>
      <c r="G131" s="44">
        <v>9.079545454545455</v>
      </c>
      <c r="H131" s="61" t="s">
        <v>4</v>
      </c>
      <c r="I131" s="14"/>
    </row>
    <row r="132" spans="1:9" s="13" customFormat="1" ht="33" customHeight="1">
      <c r="A132" s="60">
        <v>12</v>
      </c>
      <c r="B132" s="48" t="s">
        <v>197</v>
      </c>
      <c r="C132" s="55" t="s">
        <v>88</v>
      </c>
      <c r="D132" s="50">
        <v>34232</v>
      </c>
      <c r="E132" s="34" t="s">
        <v>73</v>
      </c>
      <c r="F132" s="52" t="s">
        <v>191</v>
      </c>
      <c r="G132" s="44">
        <v>8.238636363636363</v>
      </c>
      <c r="H132" s="61" t="s">
        <v>4</v>
      </c>
      <c r="I132" s="14"/>
    </row>
    <row r="133" spans="1:9" s="13" customFormat="1" ht="33" customHeight="1">
      <c r="A133" s="60">
        <v>13</v>
      </c>
      <c r="B133" s="39" t="s">
        <v>198</v>
      </c>
      <c r="C133" s="47" t="s">
        <v>148</v>
      </c>
      <c r="D133" s="29">
        <v>33795</v>
      </c>
      <c r="E133" s="30" t="s">
        <v>199</v>
      </c>
      <c r="F133" s="33" t="s">
        <v>191</v>
      </c>
      <c r="G133" s="44">
        <v>7.5</v>
      </c>
      <c r="H133" s="61" t="s">
        <v>3</v>
      </c>
      <c r="I133" s="14"/>
    </row>
    <row r="134" spans="1:9" s="13" customFormat="1" ht="33" customHeight="1">
      <c r="A134" s="60">
        <v>14</v>
      </c>
      <c r="B134" s="48" t="s">
        <v>204</v>
      </c>
      <c r="C134" s="55" t="s">
        <v>109</v>
      </c>
      <c r="D134" s="50">
        <v>34150</v>
      </c>
      <c r="E134" s="34" t="s">
        <v>59</v>
      </c>
      <c r="F134" s="37" t="s">
        <v>200</v>
      </c>
      <c r="G134" s="44">
        <v>6.670454545454545</v>
      </c>
      <c r="H134" s="61" t="s">
        <v>154</v>
      </c>
      <c r="I134" s="14"/>
    </row>
    <row r="135" spans="1:9" s="13" customFormat="1" ht="33" customHeight="1">
      <c r="A135" s="60">
        <v>15</v>
      </c>
      <c r="B135" s="48" t="s">
        <v>223</v>
      </c>
      <c r="C135" s="55" t="s">
        <v>67</v>
      </c>
      <c r="D135" s="50">
        <v>33722</v>
      </c>
      <c r="E135" s="34" t="s">
        <v>224</v>
      </c>
      <c r="F135" s="52" t="s">
        <v>208</v>
      </c>
      <c r="G135" s="44">
        <v>8.329545454545455</v>
      </c>
      <c r="H135" s="61" t="s">
        <v>4</v>
      </c>
      <c r="I135" s="14"/>
    </row>
    <row r="136" spans="1:9" s="13" customFormat="1" ht="33" customHeight="1">
      <c r="A136" s="60">
        <v>16</v>
      </c>
      <c r="B136" s="59" t="s">
        <v>231</v>
      </c>
      <c r="C136" s="55" t="s">
        <v>83</v>
      </c>
      <c r="D136" s="50">
        <v>33882</v>
      </c>
      <c r="E136" s="51" t="s">
        <v>32</v>
      </c>
      <c r="F136" s="37" t="s">
        <v>232</v>
      </c>
      <c r="G136" s="44">
        <v>8.181818181818182</v>
      </c>
      <c r="H136" s="61" t="s">
        <v>4</v>
      </c>
      <c r="I136" s="14"/>
    </row>
    <row r="137" spans="1:9" s="13" customFormat="1" ht="33" customHeight="1">
      <c r="A137" s="60">
        <v>17</v>
      </c>
      <c r="B137" s="39" t="s">
        <v>241</v>
      </c>
      <c r="C137" s="72" t="s">
        <v>242</v>
      </c>
      <c r="D137" s="29">
        <v>33689</v>
      </c>
      <c r="E137" s="30" t="s">
        <v>240</v>
      </c>
      <c r="F137" s="37" t="s">
        <v>232</v>
      </c>
      <c r="G137" s="44">
        <v>7.034090909090909</v>
      </c>
      <c r="H137" s="61" t="s">
        <v>3</v>
      </c>
      <c r="I137" s="14"/>
    </row>
    <row r="138" spans="1:9" s="13" customFormat="1" ht="33" customHeight="1">
      <c r="A138" s="60">
        <v>18</v>
      </c>
      <c r="B138" s="48" t="s">
        <v>214</v>
      </c>
      <c r="C138" s="53" t="s">
        <v>134</v>
      </c>
      <c r="D138" s="50">
        <v>33724</v>
      </c>
      <c r="E138" s="51" t="s">
        <v>43</v>
      </c>
      <c r="F138" s="52" t="s">
        <v>213</v>
      </c>
      <c r="G138" s="44">
        <v>7.943181818181818</v>
      </c>
      <c r="H138" s="61" t="s">
        <v>3</v>
      </c>
      <c r="I138" s="14"/>
    </row>
    <row r="139" spans="1:9" s="13" customFormat="1" ht="33" customHeight="1">
      <c r="A139" s="60">
        <v>19</v>
      </c>
      <c r="B139" s="69" t="s">
        <v>215</v>
      </c>
      <c r="C139" s="49" t="s">
        <v>216</v>
      </c>
      <c r="D139" s="50">
        <v>33678</v>
      </c>
      <c r="E139" s="51" t="s">
        <v>59</v>
      </c>
      <c r="F139" s="52" t="s">
        <v>213</v>
      </c>
      <c r="G139" s="44">
        <v>8.011363636363637</v>
      </c>
      <c r="H139" s="61" t="s">
        <v>4</v>
      </c>
      <c r="I139" s="14"/>
    </row>
    <row r="140" spans="1:9" s="13" customFormat="1" ht="33" customHeight="1">
      <c r="A140" s="60">
        <v>20</v>
      </c>
      <c r="B140" s="45" t="s">
        <v>225</v>
      </c>
      <c r="C140" s="36" t="s">
        <v>226</v>
      </c>
      <c r="D140" s="35">
        <v>33647</v>
      </c>
      <c r="E140" s="51" t="s">
        <v>114</v>
      </c>
      <c r="F140" s="37" t="s">
        <v>222</v>
      </c>
      <c r="G140" s="44">
        <v>8.09659090909091</v>
      </c>
      <c r="H140" s="61" t="s">
        <v>4</v>
      </c>
      <c r="I140" s="14"/>
    </row>
    <row r="141" spans="1:9" s="13" customFormat="1" ht="33" customHeight="1">
      <c r="A141" s="60">
        <v>21</v>
      </c>
      <c r="B141" s="45" t="s">
        <v>227</v>
      </c>
      <c r="C141" s="36" t="s">
        <v>70</v>
      </c>
      <c r="D141" s="35">
        <v>33889</v>
      </c>
      <c r="E141" s="51" t="s">
        <v>32</v>
      </c>
      <c r="F141" s="52" t="s">
        <v>228</v>
      </c>
      <c r="G141" s="44">
        <v>7.732954545454545</v>
      </c>
      <c r="H141" s="61" t="s">
        <v>3</v>
      </c>
      <c r="I141" s="14"/>
    </row>
    <row r="142" spans="1:9" s="13" customFormat="1" ht="33" customHeight="1">
      <c r="A142" s="60">
        <v>22</v>
      </c>
      <c r="B142" s="48" t="s">
        <v>229</v>
      </c>
      <c r="C142" s="53" t="s">
        <v>106</v>
      </c>
      <c r="D142" s="50">
        <v>33625</v>
      </c>
      <c r="E142" s="34" t="s">
        <v>51</v>
      </c>
      <c r="F142" s="37" t="s">
        <v>230</v>
      </c>
      <c r="G142" s="44">
        <v>6.198863636363637</v>
      </c>
      <c r="H142" s="61" t="s">
        <v>154</v>
      </c>
      <c r="I142" s="14"/>
    </row>
    <row r="143" spans="1:9" s="13" customFormat="1" ht="33" customHeight="1">
      <c r="A143" s="60">
        <v>23</v>
      </c>
      <c r="B143" s="45" t="s">
        <v>233</v>
      </c>
      <c r="C143" s="36" t="s">
        <v>234</v>
      </c>
      <c r="D143" s="35">
        <v>32370</v>
      </c>
      <c r="E143" s="51" t="s">
        <v>51</v>
      </c>
      <c r="F143" s="52" t="s">
        <v>235</v>
      </c>
      <c r="G143" s="44">
        <v>7.043478260869565</v>
      </c>
      <c r="H143" s="61" t="s">
        <v>3</v>
      </c>
      <c r="I143" s="14"/>
    </row>
    <row r="144" spans="1:12" s="6" customFormat="1" ht="28.5" customHeight="1">
      <c r="A144" s="78" t="s">
        <v>238</v>
      </c>
      <c r="B144" s="78"/>
      <c r="C144" s="78"/>
      <c r="D144" s="11"/>
      <c r="E144" s="10" t="s">
        <v>2</v>
      </c>
      <c r="F144" s="38">
        <f>COUNTIF($H$121:$H$143,"Giỏi")/COUNTA($H$121:$H$143)</f>
        <v>0.5217391304347826</v>
      </c>
      <c r="G144" s="10" t="s">
        <v>4</v>
      </c>
      <c r="H144" s="10" t="str">
        <f>CONCATENATE(COUNTIF($H$121:$H$143,"Giỏi")," HV")</f>
        <v>12 HV</v>
      </c>
      <c r="I144" s="12"/>
      <c r="L144" s="13"/>
    </row>
    <row r="145" spans="1:9" s="6" customFormat="1" ht="23.25" customHeight="1">
      <c r="A145" s="10"/>
      <c r="B145" s="10"/>
      <c r="C145" s="10"/>
      <c r="D145" s="11"/>
      <c r="E145" s="10" t="s">
        <v>2</v>
      </c>
      <c r="F145" s="38">
        <f>COUNTIF($H$121:$H$143,"Khá")/COUNTA($H$121:$H$143)</f>
        <v>0.391304347826087</v>
      </c>
      <c r="G145" s="10" t="s">
        <v>3</v>
      </c>
      <c r="H145" s="10" t="str">
        <f>CONCATENATE(COUNTIF($H$121:$H$143,"Khá")," HV")</f>
        <v>9 HV</v>
      </c>
      <c r="I145" s="22"/>
    </row>
    <row r="146" spans="1:9" s="6" customFormat="1" ht="23.25" customHeight="1">
      <c r="A146" s="10"/>
      <c r="B146" s="10"/>
      <c r="C146" s="10"/>
      <c r="D146" s="11"/>
      <c r="E146" s="10" t="s">
        <v>2</v>
      </c>
      <c r="F146" s="38">
        <f>COUNTIF($H$121:$H$143,"Trung bình")/COUNTA($H$121:$H$143)</f>
        <v>0.08695652173913043</v>
      </c>
      <c r="G146" s="10" t="s">
        <v>1</v>
      </c>
      <c r="H146" s="10" t="str">
        <f>CONCATENATE(COUNTIF($H$121:$H$143,"Trung bình")," HV")</f>
        <v>2 HV</v>
      </c>
      <c r="I146" s="7"/>
    </row>
    <row r="147" spans="1:9" s="6" customFormat="1" ht="19.5" customHeight="1">
      <c r="A147" s="10"/>
      <c r="B147" s="10"/>
      <c r="C147" s="10"/>
      <c r="D147" s="11"/>
      <c r="E147" s="10"/>
      <c r="F147" s="9"/>
      <c r="G147" s="7"/>
      <c r="H147" s="8"/>
      <c r="I147" s="7"/>
    </row>
    <row r="148" spans="1:9" s="5" customFormat="1" ht="17.25" customHeight="1">
      <c r="A148" s="79" t="s">
        <v>27</v>
      </c>
      <c r="B148" s="79"/>
      <c r="C148" s="79" t="s">
        <v>18</v>
      </c>
      <c r="D148" s="79"/>
      <c r="E148" s="79"/>
      <c r="F148" s="79" t="s">
        <v>15</v>
      </c>
      <c r="G148" s="79"/>
      <c r="H148" s="80" t="s">
        <v>16</v>
      </c>
      <c r="I148" s="80"/>
    </row>
    <row r="149" spans="1:9" s="4" customFormat="1" ht="19.5" customHeight="1">
      <c r="A149" s="73" t="s">
        <v>22</v>
      </c>
      <c r="B149" s="74"/>
      <c r="C149" s="26"/>
      <c r="D149" s="26"/>
      <c r="E149" s="26"/>
      <c r="F149" s="26"/>
      <c r="G149" s="26"/>
      <c r="H149" s="26"/>
      <c r="I149" s="27"/>
    </row>
    <row r="150" spans="1:9" s="4" customFormat="1" ht="21" customHeight="1">
      <c r="A150" s="26"/>
      <c r="B150" s="26"/>
      <c r="C150" s="26"/>
      <c r="D150" s="26"/>
      <c r="E150" s="26"/>
      <c r="F150" s="26"/>
      <c r="G150" s="26"/>
      <c r="H150" s="26"/>
      <c r="I150" s="27"/>
    </row>
    <row r="151" spans="1:9" s="4" customFormat="1" ht="21" customHeight="1">
      <c r="A151" s="26"/>
      <c r="B151" s="26"/>
      <c r="C151" s="26"/>
      <c r="D151" s="26"/>
      <c r="E151" s="26"/>
      <c r="F151" s="26"/>
      <c r="G151" s="26"/>
      <c r="H151" s="26"/>
      <c r="I151" s="27"/>
    </row>
    <row r="152" spans="1:9" s="4" customFormat="1" ht="21" customHeight="1">
      <c r="A152" s="26"/>
      <c r="B152" s="26"/>
      <c r="C152" s="26"/>
      <c r="D152" s="26"/>
      <c r="E152" s="26"/>
      <c r="F152" s="26"/>
      <c r="G152" s="26"/>
      <c r="H152" s="26"/>
      <c r="I152" s="27"/>
    </row>
    <row r="153" spans="1:9" s="3" customFormat="1" ht="15.75" customHeight="1">
      <c r="A153" s="75" t="s">
        <v>0</v>
      </c>
      <c r="B153" s="75"/>
      <c r="C153" s="26"/>
      <c r="D153" s="26"/>
      <c r="E153" s="26"/>
      <c r="F153" s="75" t="s">
        <v>28</v>
      </c>
      <c r="G153" s="75"/>
      <c r="H153" s="75" t="s">
        <v>17</v>
      </c>
      <c r="I153" s="75"/>
    </row>
  </sheetData>
  <sheetProtection/>
  <mergeCells count="48">
    <mergeCell ref="E8:E9"/>
    <mergeCell ref="I8:I9"/>
    <mergeCell ref="A96:C96"/>
    <mergeCell ref="A8:A9"/>
    <mergeCell ref="F8:F9"/>
    <mergeCell ref="G8:G9"/>
    <mergeCell ref="B8:B9"/>
    <mergeCell ref="C8:C9"/>
    <mergeCell ref="H8:H9"/>
    <mergeCell ref="D8:D9"/>
    <mergeCell ref="C3:I3"/>
    <mergeCell ref="C4:I4"/>
    <mergeCell ref="A1:B1"/>
    <mergeCell ref="C1:I1"/>
    <mergeCell ref="A2:B2"/>
    <mergeCell ref="C2:I2"/>
    <mergeCell ref="F105:G105"/>
    <mergeCell ref="H105:I105"/>
    <mergeCell ref="F100:G100"/>
    <mergeCell ref="H100:I100"/>
    <mergeCell ref="A101:B101"/>
    <mergeCell ref="C100:E100"/>
    <mergeCell ref="A100:B100"/>
    <mergeCell ref="A105:B105"/>
    <mergeCell ref="A112:B112"/>
    <mergeCell ref="C112:I112"/>
    <mergeCell ref="A113:B113"/>
    <mergeCell ref="C113:I113"/>
    <mergeCell ref="C114:I114"/>
    <mergeCell ref="C115:I115"/>
    <mergeCell ref="F148:G148"/>
    <mergeCell ref="H148:I148"/>
    <mergeCell ref="A119:A120"/>
    <mergeCell ref="B119:B120"/>
    <mergeCell ref="C119:C120"/>
    <mergeCell ref="D119:D120"/>
    <mergeCell ref="E119:E120"/>
    <mergeCell ref="F119:F120"/>
    <mergeCell ref="A149:B149"/>
    <mergeCell ref="A153:B153"/>
    <mergeCell ref="F153:G153"/>
    <mergeCell ref="H153:I153"/>
    <mergeCell ref="G119:G120"/>
    <mergeCell ref="H119:H120"/>
    <mergeCell ref="I119:I120"/>
    <mergeCell ref="A144:C144"/>
    <mergeCell ref="A148:B148"/>
    <mergeCell ref="C148:E148"/>
  </mergeCells>
  <printOptions horizontalCentered="1"/>
  <pageMargins left="0" right="0" top="0.236220472440944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Windows User</cp:lastModifiedBy>
  <cp:lastPrinted>2014-02-12T07:58:14Z</cp:lastPrinted>
  <dcterms:created xsi:type="dcterms:W3CDTF">2011-10-18T08:58:40Z</dcterms:created>
  <dcterms:modified xsi:type="dcterms:W3CDTF">2014-02-20T03:39:24Z</dcterms:modified>
  <cp:category/>
  <cp:version/>
  <cp:contentType/>
  <cp:contentStatus/>
</cp:coreProperties>
</file>