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68B, B69A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<sst xmlns="http://schemas.openxmlformats.org/spreadsheetml/2006/main" count="362" uniqueCount="153">
  <si>
    <t>HỌ</t>
  </si>
  <si>
    <t>TÊN</t>
  </si>
  <si>
    <t>ĐTB</t>
  </si>
  <si>
    <t>DANH SÁCH HỌC VIÊN XIN CẤP CHỨNG CHỈ 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</si>
  <si>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</si>
  <si>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</si>
  <si>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</si>
  <si>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</si>
  <si>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</si>
  <si>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</si>
  <si>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</si>
  <si>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</si>
  <si>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</si>
  <si>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</si>
  <si>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</si>
  <si>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</si>
  <si>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Đà Nẵng</t>
  </si>
  <si>
    <t>Quảng Nam</t>
  </si>
  <si>
    <t>Quảng Bình</t>
  </si>
  <si>
    <t>Gia Lai</t>
  </si>
  <si>
    <t>Trung Bình</t>
  </si>
  <si>
    <t>Quảng Trị</t>
  </si>
  <si>
    <t>BỘ GIÁO DỤC VÀ ĐÀO TẠO</t>
  </si>
  <si>
    <t>TRƯỜNG ĐẠI HỌC DUY TÂN</t>
  </si>
  <si>
    <t>Thảo</t>
  </si>
  <si>
    <t>Nguyễn Lê Quế Châu</t>
  </si>
  <si>
    <t>XẾP 
LOẠI</t>
  </si>
  <si>
    <t>NGÀY
SINH</t>
  </si>
  <si>
    <t>XÁC NHẬN CỦA P. KH-TC</t>
  </si>
  <si>
    <t>Trang</t>
  </si>
  <si>
    <t>Bình Định</t>
  </si>
  <si>
    <t>Nguyễn Thị Ngọc</t>
  </si>
  <si>
    <t>Hương</t>
  </si>
  <si>
    <t>Quảng Ngãi</t>
  </si>
  <si>
    <t>XẾP LOẠI</t>
  </si>
  <si>
    <t>Danh sách này kèm theo Quyết định số:             /QĐ-ĐHDT ngày         tháng         năm 2013</t>
  </si>
  <si>
    <t>Nguyễn Thị</t>
  </si>
  <si>
    <t>Đăk - Lăk</t>
  </si>
  <si>
    <t>Trí</t>
  </si>
  <si>
    <t>B65B</t>
  </si>
  <si>
    <t>Nguyễn Thị Thu</t>
  </si>
  <si>
    <t>Lê Thị</t>
  </si>
  <si>
    <t>Hạnh</t>
  </si>
  <si>
    <t>Hà</t>
  </si>
  <si>
    <t>Thanh</t>
  </si>
  <si>
    <t>Trinh</t>
  </si>
  <si>
    <t>Dung</t>
  </si>
  <si>
    <t>Hằng</t>
  </si>
  <si>
    <t>B67A</t>
  </si>
  <si>
    <t>PHÓ HIỆU TRƯỞNG</t>
  </si>
  <si>
    <t>B68A</t>
  </si>
  <si>
    <t>Nguyễn Quang</t>
  </si>
  <si>
    <t>Huy</t>
  </si>
  <si>
    <t>Nhân</t>
  </si>
  <si>
    <t>Nguyễn Thị Tuyết</t>
  </si>
  <si>
    <t>Phạm Thị</t>
  </si>
  <si>
    <t>Nghĩa</t>
  </si>
  <si>
    <t>Nguyễn Phạm Hoài</t>
  </si>
  <si>
    <t>Nguyễn Minh</t>
  </si>
  <si>
    <t>KT. HIỆU TRƯỞNG</t>
  </si>
  <si>
    <t>KHÓA B68B, B69A</t>
  </si>
  <si>
    <t>Khóa học kết thúc ngày: 03, 04/9/2013</t>
  </si>
  <si>
    <t>BỔ SUNG VỚI KHÓA B68B, B69A</t>
  </si>
  <si>
    <t>Nguyễn Hồng</t>
  </si>
  <si>
    <t>Anh</t>
  </si>
  <si>
    <t>B68B</t>
  </si>
  <si>
    <t>Nguyễn Thị Như</t>
  </si>
  <si>
    <t>Can</t>
  </si>
  <si>
    <t>Tạ Ngọc</t>
  </si>
  <si>
    <t>Hải</t>
  </si>
  <si>
    <t>Phạm Hồng</t>
  </si>
  <si>
    <t>Hậu</t>
  </si>
  <si>
    <t>Châu Viết</t>
  </si>
  <si>
    <t>Hiếu</t>
  </si>
  <si>
    <t>Dương Ngọc</t>
  </si>
  <si>
    <t>Huấn</t>
  </si>
  <si>
    <t>Phạm Quang</t>
  </si>
  <si>
    <t>Tống Thanh</t>
  </si>
  <si>
    <t>Nam</t>
  </si>
  <si>
    <t>Nở</t>
  </si>
  <si>
    <t>Kon - Tum</t>
  </si>
  <si>
    <t>Đặng Thị Bích</t>
  </si>
  <si>
    <t>Ngọc</t>
  </si>
  <si>
    <t>Tâm</t>
  </si>
  <si>
    <t>Phan Công</t>
  </si>
  <si>
    <t>Tống Duy</t>
  </si>
  <si>
    <t>Tân</t>
  </si>
  <si>
    <t>Phú Yên</t>
  </si>
  <si>
    <t>Huỳnh Văn</t>
  </si>
  <si>
    <t>Tuấn</t>
  </si>
  <si>
    <t>Lê Minh</t>
  </si>
  <si>
    <t>Nguyễn Nho Hoài</t>
  </si>
  <si>
    <t>Phan Lê Thu</t>
  </si>
  <si>
    <t>Trần Thị Phước</t>
  </si>
  <si>
    <t>Thiện</t>
  </si>
  <si>
    <t>Thúy</t>
  </si>
  <si>
    <t>Nguyễn Viết</t>
  </si>
  <si>
    <t>Thuyết</t>
  </si>
  <si>
    <t>Nguyễn Thị Thuyền</t>
  </si>
  <si>
    <t>Trần Thị Tố</t>
  </si>
  <si>
    <t>Đào Thị</t>
  </si>
  <si>
    <t>Yến</t>
  </si>
  <si>
    <t>Nam Định</t>
  </si>
  <si>
    <t>Trương Thị Bảo</t>
  </si>
  <si>
    <t>Nguyễn Việt</t>
  </si>
  <si>
    <t>B69A</t>
  </si>
  <si>
    <t>Đáng</t>
  </si>
  <si>
    <t>Đỗ Thị</t>
  </si>
  <si>
    <t>Hưng Yên</t>
  </si>
  <si>
    <t>Nguyễn Văn</t>
  </si>
  <si>
    <t>Phạm Thị Hồng</t>
  </si>
  <si>
    <t>Lê Quang</t>
  </si>
  <si>
    <t>Hòa</t>
  </si>
  <si>
    <t>Huế</t>
  </si>
  <si>
    <t>Nguyễn Đình</t>
  </si>
  <si>
    <t>Hùng</t>
  </si>
  <si>
    <t>Liên Huệ</t>
  </si>
  <si>
    <t>Lành</t>
  </si>
  <si>
    <t>Khánh Hòa</t>
  </si>
  <si>
    <t>Trần Thị Hồng</t>
  </si>
  <si>
    <t>Nga</t>
  </si>
  <si>
    <t>Phạm Tuấn</t>
  </si>
  <si>
    <t>Hà Tĩnh</t>
  </si>
  <si>
    <t>Đại Lộc</t>
  </si>
  <si>
    <t>Phấn</t>
  </si>
  <si>
    <t>Nguyễn Phú Châu</t>
  </si>
  <si>
    <t>Phi</t>
  </si>
  <si>
    <t>Nguyễn Lương Thúy</t>
  </si>
  <si>
    <t>Quỳnh</t>
  </si>
  <si>
    <t>Cao Thị</t>
  </si>
  <si>
    <t>Dư Thị Bích</t>
  </si>
  <si>
    <t>Hội An</t>
  </si>
  <si>
    <t>Hoàng Thị Thanh</t>
  </si>
  <si>
    <t>Trà</t>
  </si>
  <si>
    <t>Ngô Lê Quỳnh</t>
  </si>
  <si>
    <t>SỐ LƯỢNG: 50 Chứng chỉ</t>
  </si>
  <si>
    <t>Tổng số HV đậu/Dự thi: 50/67</t>
  </si>
  <si>
    <t>Phùng Thị</t>
  </si>
  <si>
    <t>Lan</t>
  </si>
  <si>
    <t>Phương</t>
  </si>
  <si>
    <t>Phạm Thế</t>
  </si>
  <si>
    <t>B66A</t>
  </si>
  <si>
    <t>Lê Hoàng</t>
  </si>
  <si>
    <t>Trần Hữu</t>
  </si>
  <si>
    <t>Thạnh</t>
  </si>
  <si>
    <t>Phường</t>
  </si>
  <si>
    <t>Lê Xuân</t>
  </si>
  <si>
    <t>Sử</t>
  </si>
  <si>
    <t>Trần Thị Kiều</t>
  </si>
  <si>
    <t>B8N</t>
  </si>
  <si>
    <t>Vĩnh</t>
  </si>
  <si>
    <t>Tổng số HV đậu: 10</t>
  </si>
  <si>
    <t>SỐ LƯỢNG: 10 Chứng chỉ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</si>
</sst>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0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0"/>
    </font>
    <font>
      <sz val="9"/>
      <name val="Times New Roman"/>
      <family val="1"/>
    </font>
    <font>
      <b/>
      <i/>
      <sz val="12"/>
      <name val="VN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8" fillId="28" borderId="2" applyNumberFormat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3" fillId="33" borderId="10" xfId="0" applyFont="1" applyFill="1" applyBorder="1" applyAlignment="1">
      <alignment horizontal="left"/>
    </xf>
    <xf numFmtId="0" fontId="14" fillId="33" borderId="4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/>
    </xf>
    <xf numFmtId="195" fontId="18" fillId="0" borderId="11" xfId="0" applyNumberFormat="1" applyFont="1" applyBorder="1" applyAlignment="1">
      <alignment horizontal="center"/>
    </xf>
    <xf numFmtId="0" fontId="14" fillId="33" borderId="12" xfId="71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/>
    </xf>
    <xf numFmtId="2" fontId="14" fillId="0" borderId="4" xfId="71" applyNumberFormat="1" applyFont="1" applyBorder="1" applyAlignment="1">
      <alignment horizontal="center" wrapText="1"/>
      <protection/>
    </xf>
    <xf numFmtId="2" fontId="14" fillId="33" borderId="4" xfId="71" applyNumberFormat="1" applyFont="1" applyFill="1" applyBorder="1" applyAlignment="1">
      <alignment horizontal="center" wrapText="1"/>
      <protection/>
    </xf>
    <xf numFmtId="0" fontId="15" fillId="33" borderId="11" xfId="71" applyFont="1" applyFill="1" applyBorder="1" applyAlignment="1">
      <alignment horizontal="center" wrapText="1"/>
      <protection/>
    </xf>
    <xf numFmtId="195" fontId="18" fillId="33" borderId="11" xfId="0" applyNumberFormat="1" applyFont="1" applyFill="1" applyBorder="1" applyAlignment="1">
      <alignment horizontal="center"/>
    </xf>
    <xf numFmtId="2" fontId="15" fillId="33" borderId="11" xfId="71" applyNumberFormat="1" applyFont="1" applyFill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13" xfId="0" applyFont="1" applyBorder="1" applyAlignment="1">
      <alignment horizontal="left"/>
    </xf>
    <xf numFmtId="0" fontId="18" fillId="0" borderId="11" xfId="0" applyFont="1" applyBorder="1" applyAlignment="1">
      <alignment horizontal="right"/>
    </xf>
    <xf numFmtId="0" fontId="18" fillId="33" borderId="11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0" fontId="13" fillId="33" borderId="10" xfId="0" applyFont="1" applyFill="1" applyBorder="1" applyAlignment="1">
      <alignment/>
    </xf>
    <xf numFmtId="0" fontId="14" fillId="33" borderId="4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Check Cell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="130" zoomScaleNormal="130" zoomScalePageLayoutView="0" workbookViewId="0" topLeftCell="A61">
      <selection activeCell="B10" sqref="B10"/>
    </sheetView>
  </sheetViews>
  <sheetFormatPr defaultColWidth="9.125" defaultRowHeight="12.75"/>
  <cols>
    <col min="1" max="1" width="4.625" style="2" customWidth="1"/>
    <col min="2" max="2" width="20.875" style="2" customWidth="1"/>
    <col min="3" max="3" width="10.375" style="2" customWidth="1"/>
    <col min="4" max="5" width="9.625" style="2" customWidth="1"/>
    <col min="6" max="6" width="10.50390625" style="2" customWidth="1"/>
    <col min="7" max="7" width="11.625" style="2" customWidth="1"/>
    <col min="8" max="8" width="12.125" style="2" customWidth="1"/>
    <col min="9" max="9" width="11.12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18.75" customHeight="1">
      <c r="A1" s="65" t="s">
        <v>22</v>
      </c>
      <c r="B1" s="65"/>
      <c r="C1" s="65"/>
      <c r="D1" s="59" t="s">
        <v>3</v>
      </c>
      <c r="E1" s="59"/>
      <c r="F1" s="59"/>
      <c r="G1" s="59"/>
      <c r="H1" s="59"/>
      <c r="I1" s="59"/>
    </row>
    <row r="2" spans="1:9" ht="18.75" customHeight="1">
      <c r="A2" s="52" t="s">
        <v>23</v>
      </c>
      <c r="B2" s="52"/>
      <c r="C2" s="52"/>
      <c r="D2" s="59" t="s">
        <v>60</v>
      </c>
      <c r="E2" s="59"/>
      <c r="F2" s="59"/>
      <c r="G2" s="59"/>
      <c r="H2" s="59"/>
      <c r="I2" s="59"/>
    </row>
    <row r="3" spans="1:9" ht="18.75" customHeight="1">
      <c r="A3" s="4"/>
      <c r="B3" s="4"/>
      <c r="D3" s="59" t="s">
        <v>61</v>
      </c>
      <c r="E3" s="59"/>
      <c r="F3" s="59"/>
      <c r="G3" s="59"/>
      <c r="H3" s="59"/>
      <c r="I3" s="59"/>
    </row>
    <row r="4" spans="2:9" ht="18.75" customHeight="1">
      <c r="B4" s="4"/>
      <c r="D4" s="60" t="s">
        <v>135</v>
      </c>
      <c r="E4" s="60"/>
      <c r="F4" s="60"/>
      <c r="G4" s="60"/>
      <c r="H4" s="60"/>
      <c r="I4" s="60"/>
    </row>
    <row r="5" spans="1:8" ht="29.25" customHeight="1">
      <c r="A5" s="19" t="s">
        <v>35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18.75" customHeight="1">
      <c r="A7" s="61" t="s">
        <v>4</v>
      </c>
      <c r="B7" s="62" t="s">
        <v>0</v>
      </c>
      <c r="C7" s="63" t="s">
        <v>1</v>
      </c>
      <c r="D7" s="55" t="s">
        <v>27</v>
      </c>
      <c r="E7" s="55" t="s">
        <v>5</v>
      </c>
      <c r="F7" s="55" t="s">
        <v>6</v>
      </c>
      <c r="G7" s="55" t="s">
        <v>2</v>
      </c>
      <c r="H7" s="55" t="s">
        <v>26</v>
      </c>
      <c r="I7" s="55" t="s">
        <v>7</v>
      </c>
    </row>
    <row r="8" spans="1:9" s="3" customFormat="1" ht="18.75" customHeight="1">
      <c r="A8" s="61"/>
      <c r="B8" s="62"/>
      <c r="C8" s="63"/>
      <c r="D8" s="64"/>
      <c r="E8" s="55"/>
      <c r="F8" s="55"/>
      <c r="G8" s="55"/>
      <c r="H8" s="55"/>
      <c r="I8" s="55"/>
    </row>
    <row r="9" spans="1:9" s="3" customFormat="1" ht="26.25" customHeight="1">
      <c r="A9" s="25">
        <v>1</v>
      </c>
      <c r="B9" s="20" t="s">
        <v>63</v>
      </c>
      <c r="C9" s="23" t="s">
        <v>64</v>
      </c>
      <c r="D9" s="21">
        <v>33545</v>
      </c>
      <c r="E9" s="22" t="s">
        <v>16</v>
      </c>
      <c r="F9" s="46" t="s">
        <v>65</v>
      </c>
      <c r="G9" s="34">
        <v>9.333333333333334</v>
      </c>
      <c r="H9" s="26" t="s">
        <v>11</v>
      </c>
      <c r="I9" s="24"/>
    </row>
    <row r="10" spans="1:9" s="3" customFormat="1" ht="26.25" customHeight="1">
      <c r="A10" s="25">
        <v>2</v>
      </c>
      <c r="B10" s="27" t="s">
        <v>66</v>
      </c>
      <c r="C10" s="28" t="s">
        <v>67</v>
      </c>
      <c r="D10" s="37">
        <v>34130</v>
      </c>
      <c r="E10" s="29" t="s">
        <v>16</v>
      </c>
      <c r="F10" s="47" t="s">
        <v>65</v>
      </c>
      <c r="G10" s="34">
        <v>7.222222222222222</v>
      </c>
      <c r="H10" s="26" t="s">
        <v>10</v>
      </c>
      <c r="I10" s="24"/>
    </row>
    <row r="11" spans="1:9" s="3" customFormat="1" ht="26.25" customHeight="1">
      <c r="A11" s="25">
        <v>3</v>
      </c>
      <c r="B11" s="20" t="s">
        <v>40</v>
      </c>
      <c r="C11" s="23" t="s">
        <v>46</v>
      </c>
      <c r="D11" s="30">
        <v>34005</v>
      </c>
      <c r="E11" s="22" t="s">
        <v>17</v>
      </c>
      <c r="F11" s="46" t="s">
        <v>65</v>
      </c>
      <c r="G11" s="34">
        <v>6.555555555555555</v>
      </c>
      <c r="H11" s="26" t="s">
        <v>20</v>
      </c>
      <c r="I11" s="24"/>
    </row>
    <row r="12" spans="1:9" s="3" customFormat="1" ht="26.25" customHeight="1">
      <c r="A12" s="25">
        <v>4</v>
      </c>
      <c r="B12" s="20" t="s">
        <v>68</v>
      </c>
      <c r="C12" s="23" t="s">
        <v>69</v>
      </c>
      <c r="D12" s="30">
        <v>34251</v>
      </c>
      <c r="E12" s="22" t="s">
        <v>16</v>
      </c>
      <c r="F12" s="46" t="s">
        <v>65</v>
      </c>
      <c r="G12" s="34">
        <v>8.88888888888889</v>
      </c>
      <c r="H12" s="26" t="s">
        <v>11</v>
      </c>
      <c r="I12" s="24"/>
    </row>
    <row r="13" spans="1:9" s="3" customFormat="1" ht="26.25" customHeight="1">
      <c r="A13" s="25">
        <v>5</v>
      </c>
      <c r="B13" s="20" t="s">
        <v>40</v>
      </c>
      <c r="C13" s="23" t="s">
        <v>47</v>
      </c>
      <c r="D13" s="30">
        <v>33421</v>
      </c>
      <c r="E13" s="22" t="s">
        <v>17</v>
      </c>
      <c r="F13" s="46" t="s">
        <v>65</v>
      </c>
      <c r="G13" s="34">
        <v>8.777777777777779</v>
      </c>
      <c r="H13" s="26" t="s">
        <v>11</v>
      </c>
      <c r="I13" s="24"/>
    </row>
    <row r="14" spans="1:9" s="3" customFormat="1" ht="26.25" customHeight="1">
      <c r="A14" s="25">
        <v>6</v>
      </c>
      <c r="B14" s="20" t="s">
        <v>70</v>
      </c>
      <c r="C14" s="23" t="s">
        <v>71</v>
      </c>
      <c r="D14" s="21">
        <v>34008</v>
      </c>
      <c r="E14" s="22" t="s">
        <v>30</v>
      </c>
      <c r="F14" s="46" t="s">
        <v>65</v>
      </c>
      <c r="G14" s="34">
        <v>8.777777777777779</v>
      </c>
      <c r="H14" s="26" t="s">
        <v>11</v>
      </c>
      <c r="I14" s="24"/>
    </row>
    <row r="15" spans="1:9" s="3" customFormat="1" ht="26.25" customHeight="1">
      <c r="A15" s="25">
        <v>7</v>
      </c>
      <c r="B15" s="20" t="s">
        <v>72</v>
      </c>
      <c r="C15" s="23" t="s">
        <v>73</v>
      </c>
      <c r="D15" s="30">
        <v>34328</v>
      </c>
      <c r="E15" s="22" t="s">
        <v>16</v>
      </c>
      <c r="F15" s="46" t="s">
        <v>65</v>
      </c>
      <c r="G15" s="34">
        <v>6.888888888888889</v>
      </c>
      <c r="H15" s="26" t="s">
        <v>20</v>
      </c>
      <c r="I15" s="24"/>
    </row>
    <row r="16" spans="1:9" s="3" customFormat="1" ht="26.25" customHeight="1">
      <c r="A16" s="25">
        <v>8</v>
      </c>
      <c r="B16" s="20" t="s">
        <v>74</v>
      </c>
      <c r="C16" s="23" t="s">
        <v>75</v>
      </c>
      <c r="D16" s="21">
        <v>33518</v>
      </c>
      <c r="E16" s="22" t="s">
        <v>18</v>
      </c>
      <c r="F16" s="46" t="s">
        <v>65</v>
      </c>
      <c r="G16" s="34">
        <v>8.11111111111111</v>
      </c>
      <c r="H16" s="26" t="s">
        <v>11</v>
      </c>
      <c r="I16" s="24"/>
    </row>
    <row r="17" spans="1:9" s="3" customFormat="1" ht="26.25" customHeight="1">
      <c r="A17" s="25">
        <v>9</v>
      </c>
      <c r="B17" s="20" t="s">
        <v>76</v>
      </c>
      <c r="C17" s="23" t="s">
        <v>52</v>
      </c>
      <c r="D17" s="30">
        <v>34309</v>
      </c>
      <c r="E17" s="22" t="s">
        <v>16</v>
      </c>
      <c r="F17" s="46" t="s">
        <v>65</v>
      </c>
      <c r="G17" s="34">
        <v>7.333333333333333</v>
      </c>
      <c r="H17" s="26" t="s">
        <v>10</v>
      </c>
      <c r="I17" s="24"/>
    </row>
    <row r="18" spans="1:9" s="3" customFormat="1" ht="26.25" customHeight="1">
      <c r="A18" s="25">
        <v>10</v>
      </c>
      <c r="B18" s="20" t="s">
        <v>40</v>
      </c>
      <c r="C18" s="23" t="s">
        <v>32</v>
      </c>
      <c r="D18" s="21">
        <v>33552</v>
      </c>
      <c r="E18" s="22" t="s">
        <v>16</v>
      </c>
      <c r="F18" s="46" t="s">
        <v>65</v>
      </c>
      <c r="G18" s="34">
        <v>8.444444444444445</v>
      </c>
      <c r="H18" s="26" t="s">
        <v>11</v>
      </c>
      <c r="I18" s="24"/>
    </row>
    <row r="19" spans="1:9" s="3" customFormat="1" ht="26.25" customHeight="1">
      <c r="A19" s="25">
        <v>11</v>
      </c>
      <c r="B19" s="20" t="s">
        <v>77</v>
      </c>
      <c r="C19" s="23" t="s">
        <v>78</v>
      </c>
      <c r="D19" s="21">
        <v>33681</v>
      </c>
      <c r="E19" s="22" t="s">
        <v>16</v>
      </c>
      <c r="F19" s="46" t="s">
        <v>65</v>
      </c>
      <c r="G19" s="34">
        <v>8.444444444444445</v>
      </c>
      <c r="H19" s="26" t="s">
        <v>11</v>
      </c>
      <c r="I19" s="24"/>
    </row>
    <row r="20" spans="1:9" s="3" customFormat="1" ht="26.25" customHeight="1">
      <c r="A20" s="25">
        <v>12</v>
      </c>
      <c r="B20" s="20" t="s">
        <v>58</v>
      </c>
      <c r="C20" s="23" t="s">
        <v>79</v>
      </c>
      <c r="D20" s="21">
        <v>34038</v>
      </c>
      <c r="E20" s="22" t="s">
        <v>80</v>
      </c>
      <c r="F20" s="46" t="s">
        <v>65</v>
      </c>
      <c r="G20" s="34">
        <v>6.777777777777778</v>
      </c>
      <c r="H20" s="26" t="s">
        <v>20</v>
      </c>
      <c r="I20" s="24"/>
    </row>
    <row r="21" spans="1:9" s="3" customFormat="1" ht="26.25" customHeight="1">
      <c r="A21" s="25">
        <v>13</v>
      </c>
      <c r="B21" s="20" t="s">
        <v>81</v>
      </c>
      <c r="C21" s="23" t="s">
        <v>82</v>
      </c>
      <c r="D21" s="21">
        <v>33241</v>
      </c>
      <c r="E21" s="22" t="s">
        <v>16</v>
      </c>
      <c r="F21" s="46" t="s">
        <v>65</v>
      </c>
      <c r="G21" s="34">
        <v>8.777777777777779</v>
      </c>
      <c r="H21" s="26" t="s">
        <v>11</v>
      </c>
      <c r="I21" s="24"/>
    </row>
    <row r="22" spans="1:9" s="3" customFormat="1" ht="26.25" customHeight="1">
      <c r="A22" s="25">
        <v>14</v>
      </c>
      <c r="B22" s="20" t="s">
        <v>41</v>
      </c>
      <c r="C22" s="44" t="s">
        <v>83</v>
      </c>
      <c r="D22" s="30">
        <v>34146</v>
      </c>
      <c r="E22" s="22" t="s">
        <v>17</v>
      </c>
      <c r="F22" s="46" t="s">
        <v>65</v>
      </c>
      <c r="G22" s="34">
        <v>6.777777777777778</v>
      </c>
      <c r="H22" s="26" t="s">
        <v>20</v>
      </c>
      <c r="I22" s="24"/>
    </row>
    <row r="23" spans="1:9" s="3" customFormat="1" ht="26.25" customHeight="1">
      <c r="A23" s="25">
        <v>15</v>
      </c>
      <c r="B23" s="20" t="s">
        <v>84</v>
      </c>
      <c r="C23" s="23" t="s">
        <v>83</v>
      </c>
      <c r="D23" s="21">
        <v>33515</v>
      </c>
      <c r="E23" s="22" t="s">
        <v>16</v>
      </c>
      <c r="F23" s="46" t="s">
        <v>65</v>
      </c>
      <c r="G23" s="34">
        <v>8.222222222222221</v>
      </c>
      <c r="H23" s="26" t="s">
        <v>11</v>
      </c>
      <c r="I23" s="24"/>
    </row>
    <row r="24" spans="1:9" s="3" customFormat="1" ht="26.25" customHeight="1">
      <c r="A24" s="25">
        <v>16</v>
      </c>
      <c r="B24" s="20" t="s">
        <v>85</v>
      </c>
      <c r="C24" s="41" t="s">
        <v>86</v>
      </c>
      <c r="D24" s="30">
        <v>34225</v>
      </c>
      <c r="E24" s="22" t="s">
        <v>87</v>
      </c>
      <c r="F24" s="46" t="s">
        <v>65</v>
      </c>
      <c r="G24" s="34">
        <v>5.888888888888889</v>
      </c>
      <c r="H24" s="26" t="s">
        <v>20</v>
      </c>
      <c r="I24" s="24"/>
    </row>
    <row r="25" spans="1:9" s="3" customFormat="1" ht="26.25" customHeight="1">
      <c r="A25" s="25">
        <v>17</v>
      </c>
      <c r="B25" s="20" t="s">
        <v>88</v>
      </c>
      <c r="C25" s="23" t="s">
        <v>89</v>
      </c>
      <c r="D25" s="30">
        <v>34168</v>
      </c>
      <c r="E25" s="22" t="s">
        <v>37</v>
      </c>
      <c r="F25" s="46" t="s">
        <v>65</v>
      </c>
      <c r="G25" s="34">
        <v>6.555555555555555</v>
      </c>
      <c r="H25" s="26" t="s">
        <v>20</v>
      </c>
      <c r="I25" s="24"/>
    </row>
    <row r="26" spans="1:9" s="3" customFormat="1" ht="26.25" customHeight="1">
      <c r="A26" s="25">
        <v>18</v>
      </c>
      <c r="B26" s="20" t="s">
        <v>90</v>
      </c>
      <c r="C26" s="23" t="s">
        <v>89</v>
      </c>
      <c r="D26" s="30">
        <v>32502</v>
      </c>
      <c r="E26" s="22" t="s">
        <v>18</v>
      </c>
      <c r="F26" s="46" t="s">
        <v>65</v>
      </c>
      <c r="G26" s="34">
        <v>8.555555555555555</v>
      </c>
      <c r="H26" s="26" t="s">
        <v>11</v>
      </c>
      <c r="I26" s="24"/>
    </row>
    <row r="27" spans="1:9" s="3" customFormat="1" ht="26.25" customHeight="1">
      <c r="A27" s="25">
        <v>19</v>
      </c>
      <c r="B27" s="20" t="s">
        <v>91</v>
      </c>
      <c r="C27" s="23" t="s">
        <v>44</v>
      </c>
      <c r="D27" s="30">
        <v>33886</v>
      </c>
      <c r="E27" s="22" t="s">
        <v>17</v>
      </c>
      <c r="F27" s="46" t="s">
        <v>65</v>
      </c>
      <c r="G27" s="34">
        <v>8.88888888888889</v>
      </c>
      <c r="H27" s="26" t="s">
        <v>11</v>
      </c>
      <c r="I27" s="24"/>
    </row>
    <row r="28" spans="1:9" s="3" customFormat="1" ht="26.25" customHeight="1">
      <c r="A28" s="25">
        <v>20</v>
      </c>
      <c r="B28" s="20" t="s">
        <v>92</v>
      </c>
      <c r="C28" s="23" t="s">
        <v>24</v>
      </c>
      <c r="D28" s="21">
        <v>33900</v>
      </c>
      <c r="E28" s="22" t="s">
        <v>16</v>
      </c>
      <c r="F28" s="46" t="s">
        <v>65</v>
      </c>
      <c r="G28" s="34">
        <v>7.888888888888889</v>
      </c>
      <c r="H28" s="26" t="s">
        <v>10</v>
      </c>
      <c r="I28" s="24"/>
    </row>
    <row r="29" spans="1:9" s="3" customFormat="1" ht="26.25" customHeight="1">
      <c r="A29" s="25">
        <v>21</v>
      </c>
      <c r="B29" s="20" t="s">
        <v>93</v>
      </c>
      <c r="C29" s="23" t="s">
        <v>94</v>
      </c>
      <c r="D29" s="21">
        <v>33828</v>
      </c>
      <c r="E29" s="22" t="s">
        <v>33</v>
      </c>
      <c r="F29" s="46" t="s">
        <v>65</v>
      </c>
      <c r="G29" s="34">
        <v>6.444444444444445</v>
      </c>
      <c r="H29" s="26" t="s">
        <v>20</v>
      </c>
      <c r="I29" s="24"/>
    </row>
    <row r="30" spans="1:9" s="3" customFormat="1" ht="26.25" customHeight="1">
      <c r="A30" s="25">
        <v>22</v>
      </c>
      <c r="B30" s="20" t="s">
        <v>41</v>
      </c>
      <c r="C30" s="23" t="s">
        <v>95</v>
      </c>
      <c r="D30" s="21">
        <v>32853</v>
      </c>
      <c r="E30" s="22" t="s">
        <v>37</v>
      </c>
      <c r="F30" s="46" t="s">
        <v>65</v>
      </c>
      <c r="G30" s="34">
        <v>9</v>
      </c>
      <c r="H30" s="26" t="s">
        <v>11</v>
      </c>
      <c r="I30" s="24"/>
    </row>
    <row r="31" spans="1:9" s="3" customFormat="1" ht="26.25" customHeight="1">
      <c r="A31" s="25">
        <v>23</v>
      </c>
      <c r="B31" s="20" t="s">
        <v>55</v>
      </c>
      <c r="C31" s="23" t="s">
        <v>95</v>
      </c>
      <c r="D31" s="21">
        <v>33279</v>
      </c>
      <c r="E31" s="22" t="s">
        <v>21</v>
      </c>
      <c r="F31" s="46" t="s">
        <v>65</v>
      </c>
      <c r="G31" s="34">
        <v>7.555555555555555</v>
      </c>
      <c r="H31" s="26" t="s">
        <v>10</v>
      </c>
      <c r="I31" s="24"/>
    </row>
    <row r="32" spans="1:9" s="3" customFormat="1" ht="26.25" customHeight="1">
      <c r="A32" s="25">
        <v>24</v>
      </c>
      <c r="B32" s="20" t="s">
        <v>96</v>
      </c>
      <c r="C32" s="23" t="s">
        <v>97</v>
      </c>
      <c r="D32" s="21">
        <v>33509</v>
      </c>
      <c r="E32" s="22" t="s">
        <v>16</v>
      </c>
      <c r="F32" s="46" t="s">
        <v>65</v>
      </c>
      <c r="G32" s="34">
        <v>6.888888888888889</v>
      </c>
      <c r="H32" s="26" t="s">
        <v>20</v>
      </c>
      <c r="I32" s="24"/>
    </row>
    <row r="33" spans="1:9" s="3" customFormat="1" ht="26.25" customHeight="1">
      <c r="A33" s="25">
        <v>25</v>
      </c>
      <c r="B33" s="20" t="s">
        <v>98</v>
      </c>
      <c r="C33" s="23" t="s">
        <v>29</v>
      </c>
      <c r="D33" s="21">
        <v>33744</v>
      </c>
      <c r="E33" s="22" t="s">
        <v>21</v>
      </c>
      <c r="F33" s="46" t="s">
        <v>65</v>
      </c>
      <c r="G33" s="34">
        <v>7.666666666666667</v>
      </c>
      <c r="H33" s="26" t="s">
        <v>10</v>
      </c>
      <c r="I33" s="24"/>
    </row>
    <row r="34" spans="1:9" s="3" customFormat="1" ht="26.25" customHeight="1">
      <c r="A34" s="25">
        <v>26</v>
      </c>
      <c r="B34" s="20" t="s">
        <v>99</v>
      </c>
      <c r="C34" s="23" t="s">
        <v>45</v>
      </c>
      <c r="D34" s="21">
        <v>33889</v>
      </c>
      <c r="E34" s="22" t="s">
        <v>16</v>
      </c>
      <c r="F34" s="46" t="s">
        <v>65</v>
      </c>
      <c r="G34" s="34">
        <v>8</v>
      </c>
      <c r="H34" s="26" t="s">
        <v>11</v>
      </c>
      <c r="I34" s="24"/>
    </row>
    <row r="35" spans="1:9" s="3" customFormat="1" ht="26.25" customHeight="1">
      <c r="A35" s="25">
        <v>27</v>
      </c>
      <c r="B35" s="27" t="s">
        <v>100</v>
      </c>
      <c r="C35" s="28" t="s">
        <v>101</v>
      </c>
      <c r="D35" s="45">
        <v>33801</v>
      </c>
      <c r="E35" s="29" t="s">
        <v>102</v>
      </c>
      <c r="F35" s="46" t="s">
        <v>65</v>
      </c>
      <c r="G35" s="34">
        <v>7.888888888888889</v>
      </c>
      <c r="H35" s="26" t="s">
        <v>10</v>
      </c>
      <c r="I35" s="24"/>
    </row>
    <row r="36" spans="1:9" s="3" customFormat="1" ht="26.25" customHeight="1">
      <c r="A36" s="25">
        <v>28</v>
      </c>
      <c r="B36" s="20" t="s">
        <v>103</v>
      </c>
      <c r="C36" s="23" t="s">
        <v>101</v>
      </c>
      <c r="D36" s="21">
        <v>33104</v>
      </c>
      <c r="E36" s="22" t="s">
        <v>18</v>
      </c>
      <c r="F36" s="46" t="s">
        <v>65</v>
      </c>
      <c r="G36" s="34">
        <v>8.666666666666666</v>
      </c>
      <c r="H36" s="26" t="s">
        <v>11</v>
      </c>
      <c r="I36" s="24"/>
    </row>
    <row r="37" spans="1:9" s="3" customFormat="1" ht="26.25" customHeight="1">
      <c r="A37" s="25">
        <v>29</v>
      </c>
      <c r="B37" s="20" t="s">
        <v>104</v>
      </c>
      <c r="C37" s="23" t="s">
        <v>64</v>
      </c>
      <c r="D37" s="21">
        <v>33487</v>
      </c>
      <c r="E37" s="22" t="s">
        <v>16</v>
      </c>
      <c r="F37" s="42" t="s">
        <v>105</v>
      </c>
      <c r="G37" s="34">
        <v>7.388888888888889</v>
      </c>
      <c r="H37" s="26" t="s">
        <v>10</v>
      </c>
      <c r="I37" s="24"/>
    </row>
    <row r="38" spans="1:9" s="3" customFormat="1" ht="26.25" customHeight="1">
      <c r="A38" s="25">
        <v>30</v>
      </c>
      <c r="B38" s="20" t="s">
        <v>36</v>
      </c>
      <c r="C38" s="23" t="s">
        <v>106</v>
      </c>
      <c r="D38" s="21">
        <v>33307</v>
      </c>
      <c r="E38" s="22" t="s">
        <v>16</v>
      </c>
      <c r="F38" s="42" t="s">
        <v>105</v>
      </c>
      <c r="G38" s="34">
        <v>7.444444444444445</v>
      </c>
      <c r="H38" s="26" t="s">
        <v>10</v>
      </c>
      <c r="I38" s="24"/>
    </row>
    <row r="39" spans="1:9" s="3" customFormat="1" ht="26.25" customHeight="1">
      <c r="A39" s="25">
        <v>31</v>
      </c>
      <c r="B39" s="20" t="s">
        <v>107</v>
      </c>
      <c r="C39" s="23" t="s">
        <v>43</v>
      </c>
      <c r="D39" s="21">
        <v>34190</v>
      </c>
      <c r="E39" s="22" t="s">
        <v>108</v>
      </c>
      <c r="F39" s="42" t="s">
        <v>105</v>
      </c>
      <c r="G39" s="34">
        <v>7.333333333333333</v>
      </c>
      <c r="H39" s="26" t="s">
        <v>10</v>
      </c>
      <c r="I39" s="24"/>
    </row>
    <row r="40" spans="1:9" s="3" customFormat="1" ht="26.25" customHeight="1">
      <c r="A40" s="25">
        <v>32</v>
      </c>
      <c r="B40" s="20" t="s">
        <v>109</v>
      </c>
      <c r="C40" s="23" t="s">
        <v>69</v>
      </c>
      <c r="D40" s="21">
        <v>33513</v>
      </c>
      <c r="E40" s="22" t="s">
        <v>19</v>
      </c>
      <c r="F40" s="42" t="s">
        <v>105</v>
      </c>
      <c r="G40" s="34">
        <v>7.333333333333333</v>
      </c>
      <c r="H40" s="26" t="s">
        <v>10</v>
      </c>
      <c r="I40" s="24"/>
    </row>
    <row r="41" spans="1:9" s="3" customFormat="1" ht="26.25" customHeight="1">
      <c r="A41" s="25">
        <v>33</v>
      </c>
      <c r="B41" s="20" t="s">
        <v>41</v>
      </c>
      <c r="C41" s="23" t="s">
        <v>42</v>
      </c>
      <c r="D41" s="30">
        <v>34245</v>
      </c>
      <c r="E41" s="22" t="s">
        <v>16</v>
      </c>
      <c r="F41" s="42" t="s">
        <v>105</v>
      </c>
      <c r="G41" s="34">
        <v>7.333333333333333</v>
      </c>
      <c r="H41" s="26" t="s">
        <v>10</v>
      </c>
      <c r="I41" s="24"/>
    </row>
    <row r="42" spans="1:9" s="3" customFormat="1" ht="26.25" customHeight="1">
      <c r="A42" s="25">
        <v>34</v>
      </c>
      <c r="B42" s="20" t="s">
        <v>110</v>
      </c>
      <c r="C42" s="23" t="s">
        <v>42</v>
      </c>
      <c r="D42" s="30">
        <v>33474</v>
      </c>
      <c r="E42" s="22" t="s">
        <v>16</v>
      </c>
      <c r="F42" s="42" t="s">
        <v>105</v>
      </c>
      <c r="G42" s="34">
        <v>7.555555555555555</v>
      </c>
      <c r="H42" s="26" t="s">
        <v>10</v>
      </c>
      <c r="I42" s="24"/>
    </row>
    <row r="43" spans="1:9" s="3" customFormat="1" ht="26.25" customHeight="1">
      <c r="A43" s="25">
        <v>35</v>
      </c>
      <c r="B43" s="20" t="s">
        <v>111</v>
      </c>
      <c r="C43" s="23" t="s">
        <v>112</v>
      </c>
      <c r="D43" s="21">
        <v>33649</v>
      </c>
      <c r="E43" s="22" t="s">
        <v>113</v>
      </c>
      <c r="F43" s="42" t="s">
        <v>105</v>
      </c>
      <c r="G43" s="34">
        <v>7.611111111111111</v>
      </c>
      <c r="H43" s="26" t="s">
        <v>10</v>
      </c>
      <c r="I43" s="24"/>
    </row>
    <row r="44" spans="1:9" s="3" customFormat="1" ht="26.25" customHeight="1">
      <c r="A44" s="25">
        <v>36</v>
      </c>
      <c r="B44" s="20" t="s">
        <v>114</v>
      </c>
      <c r="C44" s="23" t="s">
        <v>115</v>
      </c>
      <c r="D44" s="21">
        <v>33811</v>
      </c>
      <c r="E44" s="22" t="s">
        <v>16</v>
      </c>
      <c r="F44" s="42" t="s">
        <v>105</v>
      </c>
      <c r="G44" s="34">
        <v>7.5</v>
      </c>
      <c r="H44" s="26" t="s">
        <v>10</v>
      </c>
      <c r="I44" s="24"/>
    </row>
    <row r="45" spans="1:9" s="3" customFormat="1" ht="26.25" customHeight="1">
      <c r="A45" s="25">
        <v>37</v>
      </c>
      <c r="B45" s="20" t="s">
        <v>116</v>
      </c>
      <c r="C45" s="23" t="s">
        <v>117</v>
      </c>
      <c r="D45" s="30">
        <v>32979</v>
      </c>
      <c r="E45" s="22" t="s">
        <v>118</v>
      </c>
      <c r="F45" s="42" t="s">
        <v>105</v>
      </c>
      <c r="G45" s="34">
        <v>7.777777777777778</v>
      </c>
      <c r="H45" s="26" t="s">
        <v>10</v>
      </c>
      <c r="I45" s="24"/>
    </row>
    <row r="46" spans="1:9" s="3" customFormat="1" ht="26.25" customHeight="1">
      <c r="A46" s="25">
        <v>38</v>
      </c>
      <c r="B46" s="20" t="s">
        <v>119</v>
      </c>
      <c r="C46" s="23" t="s">
        <v>120</v>
      </c>
      <c r="D46" s="21">
        <v>33707</v>
      </c>
      <c r="E46" s="22" t="s">
        <v>17</v>
      </c>
      <c r="F46" s="42" t="s">
        <v>105</v>
      </c>
      <c r="G46" s="34">
        <v>7.222222222222222</v>
      </c>
      <c r="H46" s="26" t="s">
        <v>10</v>
      </c>
      <c r="I46" s="24"/>
    </row>
    <row r="47" spans="1:9" s="3" customFormat="1" ht="26.25" customHeight="1">
      <c r="A47" s="25">
        <v>39</v>
      </c>
      <c r="B47" s="20" t="s">
        <v>121</v>
      </c>
      <c r="C47" s="23" t="s">
        <v>56</v>
      </c>
      <c r="D47" s="21">
        <v>33593</v>
      </c>
      <c r="E47" s="22" t="s">
        <v>122</v>
      </c>
      <c r="F47" s="42" t="s">
        <v>105</v>
      </c>
      <c r="G47" s="34">
        <v>7.111111111111111</v>
      </c>
      <c r="H47" s="26" t="s">
        <v>10</v>
      </c>
      <c r="I47" s="24"/>
    </row>
    <row r="48" spans="1:9" s="3" customFormat="1" ht="26.25" customHeight="1">
      <c r="A48" s="25">
        <v>40</v>
      </c>
      <c r="B48" s="20" t="s">
        <v>54</v>
      </c>
      <c r="C48" s="23" t="s">
        <v>53</v>
      </c>
      <c r="D48" s="21">
        <v>33503</v>
      </c>
      <c r="E48" s="22" t="s">
        <v>123</v>
      </c>
      <c r="F48" s="42" t="s">
        <v>105</v>
      </c>
      <c r="G48" s="34">
        <v>7.777777777777778</v>
      </c>
      <c r="H48" s="26" t="s">
        <v>10</v>
      </c>
      <c r="I48" s="24"/>
    </row>
    <row r="49" spans="1:9" s="3" customFormat="1" ht="26.25" customHeight="1">
      <c r="A49" s="25">
        <v>41</v>
      </c>
      <c r="B49" s="20" t="s">
        <v>36</v>
      </c>
      <c r="C49" s="23" t="s">
        <v>124</v>
      </c>
      <c r="D49" s="21">
        <v>33363</v>
      </c>
      <c r="E49" s="22" t="s">
        <v>16</v>
      </c>
      <c r="F49" s="42" t="s">
        <v>105</v>
      </c>
      <c r="G49" s="34">
        <v>7.777777777777778</v>
      </c>
      <c r="H49" s="26" t="s">
        <v>10</v>
      </c>
      <c r="I49" s="24"/>
    </row>
    <row r="50" spans="1:9" s="3" customFormat="1" ht="26.25" customHeight="1">
      <c r="A50" s="25">
        <v>42</v>
      </c>
      <c r="B50" s="20" t="s">
        <v>125</v>
      </c>
      <c r="C50" s="23" t="s">
        <v>126</v>
      </c>
      <c r="D50" s="30">
        <v>31969</v>
      </c>
      <c r="E50" s="22" t="s">
        <v>16</v>
      </c>
      <c r="F50" s="42" t="s">
        <v>105</v>
      </c>
      <c r="G50" s="34">
        <v>7.444444444444445</v>
      </c>
      <c r="H50" s="26" t="s">
        <v>10</v>
      </c>
      <c r="I50" s="24"/>
    </row>
    <row r="51" spans="1:9" s="3" customFormat="1" ht="26.25" customHeight="1">
      <c r="A51" s="25">
        <v>43</v>
      </c>
      <c r="B51" s="20" t="s">
        <v>127</v>
      </c>
      <c r="C51" s="23" t="s">
        <v>128</v>
      </c>
      <c r="D51" s="21">
        <v>33716</v>
      </c>
      <c r="E51" s="40" t="s">
        <v>17</v>
      </c>
      <c r="F51" s="42" t="s">
        <v>105</v>
      </c>
      <c r="G51" s="34">
        <v>6.666666666666667</v>
      </c>
      <c r="H51" s="26" t="s">
        <v>20</v>
      </c>
      <c r="I51" s="24"/>
    </row>
    <row r="52" spans="1:9" s="3" customFormat="1" ht="26.25" customHeight="1">
      <c r="A52" s="25">
        <v>44</v>
      </c>
      <c r="B52" s="20" t="s">
        <v>129</v>
      </c>
      <c r="C52" s="23" t="s">
        <v>24</v>
      </c>
      <c r="D52" s="21">
        <v>33745</v>
      </c>
      <c r="E52" s="22" t="s">
        <v>17</v>
      </c>
      <c r="F52" s="42" t="s">
        <v>105</v>
      </c>
      <c r="G52" s="34">
        <v>7.5</v>
      </c>
      <c r="H52" s="26" t="s">
        <v>10</v>
      </c>
      <c r="I52" s="24"/>
    </row>
    <row r="53" spans="1:9" s="3" customFormat="1" ht="26.25" customHeight="1">
      <c r="A53" s="25">
        <v>45</v>
      </c>
      <c r="B53" s="20" t="s">
        <v>130</v>
      </c>
      <c r="C53" s="23" t="s">
        <v>24</v>
      </c>
      <c r="D53" s="30">
        <v>33255</v>
      </c>
      <c r="E53" s="22" t="s">
        <v>131</v>
      </c>
      <c r="F53" s="42" t="s">
        <v>105</v>
      </c>
      <c r="G53" s="34">
        <v>7.888888888888889</v>
      </c>
      <c r="H53" s="26" t="s">
        <v>10</v>
      </c>
      <c r="I53" s="24"/>
    </row>
    <row r="54" spans="1:9" s="3" customFormat="1" ht="26.25" customHeight="1">
      <c r="A54" s="25">
        <v>46</v>
      </c>
      <c r="B54" s="20" t="s">
        <v>36</v>
      </c>
      <c r="C54" s="23" t="s">
        <v>24</v>
      </c>
      <c r="D54" s="21">
        <v>34165</v>
      </c>
      <c r="E54" s="22" t="s">
        <v>21</v>
      </c>
      <c r="F54" s="42" t="s">
        <v>105</v>
      </c>
      <c r="G54" s="34">
        <v>7.333333333333333</v>
      </c>
      <c r="H54" s="26" t="s">
        <v>10</v>
      </c>
      <c r="I54" s="24"/>
    </row>
    <row r="55" spans="1:9" s="3" customFormat="1" ht="26.25" customHeight="1">
      <c r="A55" s="25">
        <v>47</v>
      </c>
      <c r="B55" s="20" t="s">
        <v>132</v>
      </c>
      <c r="C55" s="48" t="s">
        <v>133</v>
      </c>
      <c r="D55" s="21">
        <v>34102</v>
      </c>
      <c r="E55" s="22" t="s">
        <v>16</v>
      </c>
      <c r="F55" s="42" t="s">
        <v>105</v>
      </c>
      <c r="G55" s="34">
        <v>8.222222222222221</v>
      </c>
      <c r="H55" s="26" t="s">
        <v>11</v>
      </c>
      <c r="I55" s="24"/>
    </row>
    <row r="56" spans="1:9" s="3" customFormat="1" ht="26.25" customHeight="1">
      <c r="A56" s="25">
        <v>48</v>
      </c>
      <c r="B56" s="20" t="s">
        <v>134</v>
      </c>
      <c r="C56" s="41" t="s">
        <v>29</v>
      </c>
      <c r="D56" s="21">
        <v>32675</v>
      </c>
      <c r="E56" s="22" t="s">
        <v>16</v>
      </c>
      <c r="F56" s="42" t="s">
        <v>105</v>
      </c>
      <c r="G56" s="34">
        <v>6.222222222222222</v>
      </c>
      <c r="H56" s="26" t="s">
        <v>20</v>
      </c>
      <c r="I56" s="24"/>
    </row>
    <row r="57" spans="1:9" s="3" customFormat="1" ht="26.25" customHeight="1">
      <c r="A57" s="25">
        <v>49</v>
      </c>
      <c r="B57" s="20" t="s">
        <v>31</v>
      </c>
      <c r="C57" s="23" t="s">
        <v>29</v>
      </c>
      <c r="D57" s="21">
        <v>34035</v>
      </c>
      <c r="E57" s="22" t="s">
        <v>21</v>
      </c>
      <c r="F57" s="42" t="s">
        <v>105</v>
      </c>
      <c r="G57" s="34">
        <v>7.555555555555555</v>
      </c>
      <c r="H57" s="26" t="s">
        <v>10</v>
      </c>
      <c r="I57" s="24"/>
    </row>
    <row r="58" spans="1:9" s="3" customFormat="1" ht="26.25" customHeight="1">
      <c r="A58" s="25">
        <v>50</v>
      </c>
      <c r="B58" s="20" t="s">
        <v>58</v>
      </c>
      <c r="C58" s="23" t="s">
        <v>38</v>
      </c>
      <c r="D58" s="21">
        <v>33821</v>
      </c>
      <c r="E58" s="22" t="s">
        <v>16</v>
      </c>
      <c r="F58" s="42" t="s">
        <v>105</v>
      </c>
      <c r="G58" s="34">
        <v>6.666666666666667</v>
      </c>
      <c r="H58" s="26" t="s">
        <v>20</v>
      </c>
      <c r="I58" s="24"/>
    </row>
    <row r="59" spans="1:9" s="14" customFormat="1" ht="32.25" customHeight="1">
      <c r="A59" s="66" t="s">
        <v>136</v>
      </c>
      <c r="B59" s="66"/>
      <c r="C59" s="66"/>
      <c r="E59" s="15" t="s">
        <v>12</v>
      </c>
      <c r="F59" s="17">
        <f>COUNTIF($H$9:$H$58,"Giỏi")/COUNTA($H$9:$H$58)</f>
        <v>0.3</v>
      </c>
      <c r="G59" s="13" t="s">
        <v>11</v>
      </c>
      <c r="H59" s="13" t="str">
        <f>CONCATENATE(COUNTIF($H$9:$H$58,"Giỏi")," HV")</f>
        <v>15 HV</v>
      </c>
      <c r="I59" s="16"/>
    </row>
    <row r="60" spans="1:9" s="12" customFormat="1" ht="21.75" customHeight="1">
      <c r="A60" s="13"/>
      <c r="B60" s="13"/>
      <c r="C60" s="13"/>
      <c r="E60" s="15" t="s">
        <v>12</v>
      </c>
      <c r="F60" s="17">
        <f>COUNTIF($H$9:$H$58,"Khá")/COUNTA($H$9:$H$58)</f>
        <v>0.48</v>
      </c>
      <c r="G60" s="13" t="s">
        <v>10</v>
      </c>
      <c r="H60" s="13" t="str">
        <f>CONCATENATE(COUNTIF($H$9:$H$58,"Khá")," HV")</f>
        <v>24 HV</v>
      </c>
      <c r="I60" s="16"/>
    </row>
    <row r="61" spans="1:9" s="12" customFormat="1" ht="21.75" customHeight="1">
      <c r="A61" s="13"/>
      <c r="B61" s="13"/>
      <c r="C61" s="13"/>
      <c r="E61" s="15" t="s">
        <v>12</v>
      </c>
      <c r="F61" s="17">
        <f>COUNTIF($H$9:$H$58,"Trung Bình")/COUNTA($H$9:$H$58)</f>
        <v>0.22</v>
      </c>
      <c r="G61" s="13" t="s">
        <v>13</v>
      </c>
      <c r="H61" s="13" t="str">
        <f>CONCATENATE(COUNTIF($H$9:$H$58,"Trung Bình")," HV")</f>
        <v>11 HV</v>
      </c>
      <c r="I61" s="16"/>
    </row>
    <row r="62" spans="1:18" s="6" customFormat="1" ht="31.5" customHeight="1">
      <c r="A62" s="57" t="s">
        <v>59</v>
      </c>
      <c r="B62" s="57"/>
      <c r="C62" s="57" t="s">
        <v>28</v>
      </c>
      <c r="D62" s="57"/>
      <c r="E62" s="57"/>
      <c r="F62" s="57" t="s">
        <v>8</v>
      </c>
      <c r="G62" s="57"/>
      <c r="H62" s="58" t="s">
        <v>14</v>
      </c>
      <c r="I62" s="58"/>
      <c r="J62" s="5"/>
      <c r="R62" s="7"/>
    </row>
    <row r="63" spans="1:18" s="8" customFormat="1" ht="21.75" customHeight="1">
      <c r="A63" s="52" t="s">
        <v>49</v>
      </c>
      <c r="B63" s="53"/>
      <c r="I63" s="9"/>
      <c r="R63" s="10"/>
    </row>
    <row r="64" spans="9:18" s="8" customFormat="1" ht="23.25" customHeight="1">
      <c r="I64" s="9"/>
      <c r="R64" s="10"/>
    </row>
    <row r="65" spans="9:18" s="8" customFormat="1" ht="23.25" customHeight="1">
      <c r="I65" s="9"/>
      <c r="R65" s="10"/>
    </row>
    <row r="66" spans="9:18" s="8" customFormat="1" ht="23.25" customHeight="1">
      <c r="I66" s="9"/>
      <c r="R66" s="10"/>
    </row>
    <row r="67" spans="1:18" s="8" customFormat="1" ht="15.75">
      <c r="A67" s="54" t="s">
        <v>15</v>
      </c>
      <c r="B67" s="54"/>
      <c r="F67" s="54" t="s">
        <v>9</v>
      </c>
      <c r="G67" s="54"/>
      <c r="H67" s="54" t="s">
        <v>25</v>
      </c>
      <c r="I67" s="54"/>
      <c r="J67" s="11"/>
      <c r="K67" s="11"/>
      <c r="R67" s="10"/>
    </row>
    <row r="68" spans="1:18" s="8" customFormat="1" ht="15.75">
      <c r="A68" s="39"/>
      <c r="B68" s="39"/>
      <c r="F68" s="39"/>
      <c r="G68" s="39"/>
      <c r="H68" s="39"/>
      <c r="I68" s="39"/>
      <c r="J68" s="11"/>
      <c r="K68" s="11"/>
      <c r="R68" s="10"/>
    </row>
    <row r="69" spans="1:18" s="8" customFormat="1" ht="15.75">
      <c r="A69" s="39"/>
      <c r="B69" s="39"/>
      <c r="F69" s="39"/>
      <c r="G69" s="39"/>
      <c r="H69" s="39"/>
      <c r="I69" s="39"/>
      <c r="J69" s="11"/>
      <c r="K69" s="11"/>
      <c r="R69" s="10"/>
    </row>
    <row r="70" spans="1:18" s="8" customFormat="1" ht="15.75">
      <c r="A70" s="39"/>
      <c r="B70" s="39"/>
      <c r="F70" s="39"/>
      <c r="G70" s="39"/>
      <c r="H70" s="39"/>
      <c r="I70" s="39"/>
      <c r="J70" s="11"/>
      <c r="K70" s="11"/>
      <c r="R70" s="10"/>
    </row>
    <row r="71" spans="1:9" ht="21" customHeight="1">
      <c r="A71" s="65" t="s">
        <v>22</v>
      </c>
      <c r="B71" s="65"/>
      <c r="C71" s="65"/>
      <c r="D71" s="59" t="s">
        <v>3</v>
      </c>
      <c r="E71" s="59"/>
      <c r="F71" s="59"/>
      <c r="G71" s="59"/>
      <c r="H71" s="59"/>
      <c r="I71" s="59"/>
    </row>
    <row r="72" spans="1:9" ht="21" customHeight="1">
      <c r="A72" s="52" t="s">
        <v>23</v>
      </c>
      <c r="B72" s="52"/>
      <c r="C72" s="52"/>
      <c r="D72" s="59" t="s">
        <v>62</v>
      </c>
      <c r="E72" s="59"/>
      <c r="F72" s="59"/>
      <c r="G72" s="59"/>
      <c r="H72" s="59"/>
      <c r="I72" s="59"/>
    </row>
    <row r="73" spans="1:9" ht="21" customHeight="1">
      <c r="A73" s="4"/>
      <c r="B73" s="4"/>
      <c r="D73" s="59" t="s">
        <v>61</v>
      </c>
      <c r="E73" s="59"/>
      <c r="F73" s="59"/>
      <c r="G73" s="59"/>
      <c r="H73" s="59"/>
      <c r="I73" s="59"/>
    </row>
    <row r="74" spans="2:9" ht="21" customHeight="1">
      <c r="B74" s="4"/>
      <c r="D74" s="60" t="s">
        <v>152</v>
      </c>
      <c r="E74" s="60"/>
      <c r="F74" s="60"/>
      <c r="G74" s="60"/>
      <c r="H74" s="60"/>
      <c r="I74" s="60"/>
    </row>
    <row r="75" spans="1:8" ht="29.25" customHeight="1">
      <c r="A75" s="19" t="s">
        <v>35</v>
      </c>
      <c r="B75" s="4"/>
      <c r="C75" s="18"/>
      <c r="D75" s="18"/>
      <c r="E75" s="18"/>
      <c r="F75" s="18"/>
      <c r="G75" s="18"/>
      <c r="H75" s="18"/>
    </row>
    <row r="76" ht="7.5" customHeight="1"/>
    <row r="77" spans="1:9" s="3" customFormat="1" ht="22.5" customHeight="1">
      <c r="A77" s="61" t="s">
        <v>4</v>
      </c>
      <c r="B77" s="62" t="s">
        <v>0</v>
      </c>
      <c r="C77" s="63" t="s">
        <v>1</v>
      </c>
      <c r="D77" s="55" t="s">
        <v>27</v>
      </c>
      <c r="E77" s="55" t="s">
        <v>5</v>
      </c>
      <c r="F77" s="55" t="s">
        <v>6</v>
      </c>
      <c r="G77" s="55" t="s">
        <v>2</v>
      </c>
      <c r="H77" s="55" t="s">
        <v>34</v>
      </c>
      <c r="I77" s="55" t="s">
        <v>7</v>
      </c>
    </row>
    <row r="78" spans="1:9" s="3" customFormat="1" ht="22.5" customHeight="1">
      <c r="A78" s="61"/>
      <c r="B78" s="62"/>
      <c r="C78" s="63"/>
      <c r="D78" s="64"/>
      <c r="E78" s="55"/>
      <c r="F78" s="55"/>
      <c r="G78" s="55"/>
      <c r="H78" s="55"/>
      <c r="I78" s="55"/>
    </row>
    <row r="79" spans="1:9" s="32" customFormat="1" ht="29.25" customHeight="1">
      <c r="A79" s="33">
        <v>1</v>
      </c>
      <c r="B79" s="27" t="s">
        <v>36</v>
      </c>
      <c r="C79" s="28" t="s">
        <v>47</v>
      </c>
      <c r="D79" s="37">
        <v>33656</v>
      </c>
      <c r="E79" s="29" t="s">
        <v>17</v>
      </c>
      <c r="F79" s="47" t="s">
        <v>50</v>
      </c>
      <c r="G79" s="35">
        <v>7.444444444444445</v>
      </c>
      <c r="H79" s="36" t="s">
        <v>10</v>
      </c>
      <c r="I79" s="31"/>
    </row>
    <row r="80" spans="1:9" s="32" customFormat="1" ht="29.25" customHeight="1">
      <c r="A80" s="33">
        <v>2</v>
      </c>
      <c r="B80" s="27" t="s">
        <v>137</v>
      </c>
      <c r="C80" s="28" t="s">
        <v>138</v>
      </c>
      <c r="D80" s="45">
        <v>33657</v>
      </c>
      <c r="E80" s="29" t="s">
        <v>17</v>
      </c>
      <c r="F80" s="43" t="s">
        <v>48</v>
      </c>
      <c r="G80" s="35">
        <v>8.333333333333334</v>
      </c>
      <c r="H80" s="36" t="s">
        <v>11</v>
      </c>
      <c r="I80" s="31"/>
    </row>
    <row r="81" spans="1:9" s="32" customFormat="1" ht="29.25" customHeight="1">
      <c r="A81" s="33">
        <v>3</v>
      </c>
      <c r="B81" s="27" t="s">
        <v>57</v>
      </c>
      <c r="C81" s="28" t="s">
        <v>139</v>
      </c>
      <c r="D81" s="45">
        <v>33786</v>
      </c>
      <c r="E81" s="29" t="s">
        <v>16</v>
      </c>
      <c r="F81" s="43" t="s">
        <v>48</v>
      </c>
      <c r="G81" s="35">
        <v>7.333333333333333</v>
      </c>
      <c r="H81" s="36" t="s">
        <v>10</v>
      </c>
      <c r="I81" s="31"/>
    </row>
    <row r="82" spans="1:9" s="32" customFormat="1" ht="29.25" customHeight="1">
      <c r="A82" s="33">
        <v>4</v>
      </c>
      <c r="B82" s="27" t="s">
        <v>140</v>
      </c>
      <c r="C82" s="28" t="s">
        <v>64</v>
      </c>
      <c r="D82" s="45">
        <v>33688</v>
      </c>
      <c r="E82" s="29" t="s">
        <v>16</v>
      </c>
      <c r="F82" s="47" t="s">
        <v>141</v>
      </c>
      <c r="G82" s="35">
        <v>6.722222222222222</v>
      </c>
      <c r="H82" s="36" t="s">
        <v>20</v>
      </c>
      <c r="I82" s="31"/>
    </row>
    <row r="83" spans="1:9" s="32" customFormat="1" ht="29.25" customHeight="1">
      <c r="A83" s="33">
        <v>5</v>
      </c>
      <c r="B83" s="27" t="s">
        <v>142</v>
      </c>
      <c r="C83" s="28" t="s">
        <v>69</v>
      </c>
      <c r="D83" s="37">
        <v>33744</v>
      </c>
      <c r="E83" s="29" t="s">
        <v>17</v>
      </c>
      <c r="F83" s="47" t="s">
        <v>141</v>
      </c>
      <c r="G83" s="35">
        <v>7.277777777777778</v>
      </c>
      <c r="H83" s="36" t="s">
        <v>10</v>
      </c>
      <c r="I83" s="31"/>
    </row>
    <row r="84" spans="1:9" s="32" customFormat="1" ht="29.25" customHeight="1">
      <c r="A84" s="33">
        <v>6</v>
      </c>
      <c r="B84" s="27" t="s">
        <v>143</v>
      </c>
      <c r="C84" s="28" t="s">
        <v>144</v>
      </c>
      <c r="D84" s="45">
        <v>33296</v>
      </c>
      <c r="E84" s="29" t="s">
        <v>17</v>
      </c>
      <c r="F84" s="47" t="s">
        <v>141</v>
      </c>
      <c r="G84" s="35">
        <v>7.111111111111111</v>
      </c>
      <c r="H84" s="36" t="s">
        <v>10</v>
      </c>
      <c r="I84" s="31"/>
    </row>
    <row r="85" spans="1:9" s="32" customFormat="1" ht="29.25" customHeight="1">
      <c r="A85" s="33">
        <v>7</v>
      </c>
      <c r="B85" s="27" t="s">
        <v>36</v>
      </c>
      <c r="C85" s="28" t="s">
        <v>145</v>
      </c>
      <c r="D85" s="45">
        <v>33931</v>
      </c>
      <c r="E85" s="29" t="s">
        <v>17</v>
      </c>
      <c r="F85" s="43" t="s">
        <v>39</v>
      </c>
      <c r="G85" s="35">
        <v>5.777777777777778</v>
      </c>
      <c r="H85" s="36" t="s">
        <v>20</v>
      </c>
      <c r="I85" s="31"/>
    </row>
    <row r="86" spans="1:9" s="32" customFormat="1" ht="29.25" customHeight="1">
      <c r="A86" s="33">
        <v>8</v>
      </c>
      <c r="B86" s="27" t="s">
        <v>146</v>
      </c>
      <c r="C86" s="28" t="s">
        <v>147</v>
      </c>
      <c r="D86" s="45">
        <v>31299</v>
      </c>
      <c r="E86" s="29" t="s">
        <v>18</v>
      </c>
      <c r="F86" s="43" t="s">
        <v>39</v>
      </c>
      <c r="G86" s="35">
        <v>7.777777777777778</v>
      </c>
      <c r="H86" s="36" t="s">
        <v>10</v>
      </c>
      <c r="I86" s="31"/>
    </row>
    <row r="87" spans="1:9" s="32" customFormat="1" ht="29.25" customHeight="1">
      <c r="A87" s="33">
        <v>9</v>
      </c>
      <c r="B87" s="27" t="s">
        <v>148</v>
      </c>
      <c r="C87" s="49" t="s">
        <v>32</v>
      </c>
      <c r="D87" s="45">
        <v>32407</v>
      </c>
      <c r="E87" s="29" t="s">
        <v>18</v>
      </c>
      <c r="F87" s="47" t="s">
        <v>149</v>
      </c>
      <c r="G87" s="35">
        <v>7</v>
      </c>
      <c r="H87" s="36" t="s">
        <v>10</v>
      </c>
      <c r="I87" s="31"/>
    </row>
    <row r="88" spans="1:9" s="32" customFormat="1" ht="29.25" customHeight="1">
      <c r="A88" s="33">
        <v>10</v>
      </c>
      <c r="B88" s="50" t="s">
        <v>51</v>
      </c>
      <c r="C88" s="51" t="s">
        <v>150</v>
      </c>
      <c r="D88" s="45">
        <v>33151</v>
      </c>
      <c r="E88" s="29" t="s">
        <v>17</v>
      </c>
      <c r="F88" s="47" t="s">
        <v>149</v>
      </c>
      <c r="G88" s="35">
        <v>6.555555555555555</v>
      </c>
      <c r="H88" s="38" t="s">
        <v>20</v>
      </c>
      <c r="I88" s="31"/>
    </row>
    <row r="89" spans="1:9" s="14" customFormat="1" ht="27" customHeight="1">
      <c r="A89" s="56" t="s">
        <v>151</v>
      </c>
      <c r="B89" s="56"/>
      <c r="C89" s="56"/>
      <c r="E89" s="15" t="s">
        <v>12</v>
      </c>
      <c r="F89" s="17">
        <f>COUNTIF($H$79:$H$88,"Giỏi")/COUNTA($H$79:$H$88)</f>
        <v>0.1</v>
      </c>
      <c r="G89" s="13" t="s">
        <v>11</v>
      </c>
      <c r="H89" s="13" t="str">
        <f>CONCATENATE(COUNTIF($H$79:$H$88,"Giỏi")," HV")</f>
        <v>1 HV</v>
      </c>
      <c r="I89" s="16"/>
    </row>
    <row r="90" spans="1:9" s="12" customFormat="1" ht="23.25" customHeight="1">
      <c r="A90" s="13"/>
      <c r="B90" s="13"/>
      <c r="C90" s="13"/>
      <c r="E90" s="15" t="s">
        <v>12</v>
      </c>
      <c r="F90" s="17">
        <f>COUNTIF($H$79:$H$88,"Khá")/COUNTA($H$79:$H$88)</f>
        <v>0.6</v>
      </c>
      <c r="G90" s="13" t="s">
        <v>10</v>
      </c>
      <c r="H90" s="13" t="str">
        <f>CONCATENATE(COUNTIF($H$79:$H$88,"Khá")," HV")</f>
        <v>6 HV</v>
      </c>
      <c r="I90" s="16"/>
    </row>
    <row r="91" spans="1:9" s="12" customFormat="1" ht="23.25" customHeight="1">
      <c r="A91" s="13"/>
      <c r="B91" s="13"/>
      <c r="C91" s="13"/>
      <c r="E91" s="15" t="s">
        <v>12</v>
      </c>
      <c r="F91" s="17">
        <f>COUNTIF($H$79:$H$88,"Trung Bình")/COUNTA($H$79:$H$88)</f>
        <v>0.3</v>
      </c>
      <c r="G91" s="13" t="s">
        <v>13</v>
      </c>
      <c r="H91" s="13" t="str">
        <f>CONCATENATE(COUNTIF($H$79:$H$88,"Trung Bình")," HV")</f>
        <v>3 HV</v>
      </c>
      <c r="I91" s="16"/>
    </row>
    <row r="92" spans="1:18" s="6" customFormat="1" ht="26.25" customHeight="1">
      <c r="A92" s="57" t="s">
        <v>59</v>
      </c>
      <c r="B92" s="57"/>
      <c r="C92" s="57" t="s">
        <v>28</v>
      </c>
      <c r="D92" s="57"/>
      <c r="E92" s="57"/>
      <c r="F92" s="57" t="s">
        <v>8</v>
      </c>
      <c r="G92" s="57"/>
      <c r="H92" s="58" t="s">
        <v>14</v>
      </c>
      <c r="I92" s="58"/>
      <c r="J92" s="5"/>
      <c r="R92" s="7"/>
    </row>
    <row r="93" spans="1:18" s="8" customFormat="1" ht="20.25" customHeight="1">
      <c r="A93" s="52" t="s">
        <v>49</v>
      </c>
      <c r="B93" s="53"/>
      <c r="I93" s="9"/>
      <c r="R93" s="10"/>
    </row>
    <row r="94" spans="9:18" s="8" customFormat="1" ht="21" customHeight="1">
      <c r="I94" s="9"/>
      <c r="R94" s="10"/>
    </row>
    <row r="95" spans="9:18" s="8" customFormat="1" ht="21" customHeight="1">
      <c r="I95" s="9"/>
      <c r="R95" s="10"/>
    </row>
    <row r="96" spans="9:18" s="8" customFormat="1" ht="21" customHeight="1">
      <c r="I96" s="9"/>
      <c r="R96" s="10"/>
    </row>
    <row r="97" spans="1:18" s="8" customFormat="1" ht="15.75">
      <c r="A97" s="54" t="s">
        <v>15</v>
      </c>
      <c r="B97" s="54"/>
      <c r="F97" s="54" t="s">
        <v>9</v>
      </c>
      <c r="G97" s="54"/>
      <c r="H97" s="54" t="s">
        <v>25</v>
      </c>
      <c r="I97" s="54"/>
      <c r="J97" s="11"/>
      <c r="K97" s="11"/>
      <c r="R97" s="10"/>
    </row>
  </sheetData>
  <sheetProtection/>
  <mergeCells count="48">
    <mergeCell ref="A59:C59"/>
    <mergeCell ref="A63:B63"/>
    <mergeCell ref="F67:G67"/>
    <mergeCell ref="H67:I67"/>
    <mergeCell ref="A7:A8"/>
    <mergeCell ref="B7:B8"/>
    <mergeCell ref="C7:C8"/>
    <mergeCell ref="D7:D8"/>
    <mergeCell ref="A71:C71"/>
    <mergeCell ref="A1:C1"/>
    <mergeCell ref="A2:C2"/>
    <mergeCell ref="I7:I8"/>
    <mergeCell ref="A62:B62"/>
    <mergeCell ref="H62:I62"/>
    <mergeCell ref="E7:E8"/>
    <mergeCell ref="F7:F8"/>
    <mergeCell ref="G7:G8"/>
    <mergeCell ref="A67:B67"/>
    <mergeCell ref="C77:C78"/>
    <mergeCell ref="D77:D78"/>
    <mergeCell ref="E77:E78"/>
    <mergeCell ref="D1:I1"/>
    <mergeCell ref="D2:I2"/>
    <mergeCell ref="D3:I3"/>
    <mergeCell ref="D4:I4"/>
    <mergeCell ref="F62:G62"/>
    <mergeCell ref="H7:H8"/>
    <mergeCell ref="C62:E62"/>
    <mergeCell ref="C92:E92"/>
    <mergeCell ref="F92:G92"/>
    <mergeCell ref="H92:I92"/>
    <mergeCell ref="D71:I71"/>
    <mergeCell ref="A72:C72"/>
    <mergeCell ref="D72:I72"/>
    <mergeCell ref="D73:I73"/>
    <mergeCell ref="D74:I74"/>
    <mergeCell ref="A77:A78"/>
    <mergeCell ref="B77:B78"/>
    <mergeCell ref="A93:B93"/>
    <mergeCell ref="A97:B97"/>
    <mergeCell ref="F97:G97"/>
    <mergeCell ref="H97:I97"/>
    <mergeCell ref="F77:F78"/>
    <mergeCell ref="G77:G78"/>
    <mergeCell ref="H77:H78"/>
    <mergeCell ref="I77:I78"/>
    <mergeCell ref="A89:C89"/>
    <mergeCell ref="A92:B92"/>
  </mergeCells>
  <printOptions horizontalCentered="1"/>
  <pageMargins left="0" right="0" top="0.1968503937007874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Windows User</cp:lastModifiedBy>
  <cp:lastPrinted>2013-09-23T00:46:41Z</cp:lastPrinted>
  <dcterms:created xsi:type="dcterms:W3CDTF">2004-10-19T15:07:24Z</dcterms:created>
  <dcterms:modified xsi:type="dcterms:W3CDTF">2013-09-23T00:46:43Z</dcterms:modified>
  <cp:category/>
  <cp:version/>
  <cp:contentType/>
  <cp:contentStatus/>
</cp:coreProperties>
</file>